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Ф9 (итоговый)" sheetId="4" r:id="rId1"/>
    <sheet name="Лист1" sheetId="1" state="hidden" r:id="rId2"/>
    <sheet name="Лист2" sheetId="2" state="hidden" r:id="rId3"/>
    <sheet name="Лист3" sheetId="3" state="hidden" r:id="rId4"/>
  </sheets>
  <externalReferences>
    <externalReference r:id="rId5"/>
  </externalReferences>
  <definedNames>
    <definedName name="_xlnm._FilterDatabase" localSheetId="0" hidden="1">'Ф9 (итоговый)'!$A$42:$N$726</definedName>
  </definedNames>
  <calcPr calcId="152511"/>
</workbook>
</file>

<file path=xl/calcChain.xml><?xml version="1.0" encoding="utf-8"?>
<calcChain xmlns="http://schemas.openxmlformats.org/spreadsheetml/2006/main">
  <c r="E503" i="4" l="1"/>
  <c r="F503" i="4"/>
  <c r="G503" i="4"/>
  <c r="H503" i="4"/>
  <c r="I503" i="4"/>
  <c r="J503" i="4"/>
  <c r="K503" i="4"/>
  <c r="L503" i="4"/>
  <c r="M503" i="4"/>
  <c r="D503" i="4"/>
  <c r="E66" i="4"/>
  <c r="F66" i="4"/>
  <c r="G66" i="4"/>
  <c r="H66" i="4"/>
  <c r="I66" i="4"/>
  <c r="J66" i="4"/>
  <c r="K66" i="4"/>
  <c r="L66" i="4"/>
  <c r="M66" i="4"/>
  <c r="D66" i="4"/>
  <c r="M62" i="4"/>
  <c r="E62" i="4"/>
  <c r="F62" i="4"/>
  <c r="G62" i="4"/>
  <c r="H62" i="4"/>
  <c r="I62" i="4"/>
  <c r="J62" i="4"/>
  <c r="K62" i="4"/>
  <c r="L62" i="4"/>
  <c r="D62" i="4"/>
  <c r="E513" i="4"/>
  <c r="F513" i="4"/>
  <c r="G513" i="4"/>
  <c r="H513" i="4"/>
  <c r="I513" i="4"/>
  <c r="J513" i="4"/>
  <c r="K513" i="4"/>
  <c r="L513" i="4"/>
  <c r="M513" i="4"/>
  <c r="D513" i="4"/>
  <c r="E506" i="4"/>
  <c r="F506" i="4"/>
  <c r="G506" i="4"/>
  <c r="H506" i="4"/>
  <c r="I506" i="4"/>
  <c r="J506" i="4"/>
  <c r="K506" i="4"/>
  <c r="L506" i="4"/>
  <c r="M506" i="4"/>
  <c r="D506" i="4"/>
  <c r="E468" i="4"/>
  <c r="E466" i="4" s="1"/>
  <c r="F468" i="4"/>
  <c r="F466" i="4" s="1"/>
  <c r="G468" i="4"/>
  <c r="G466" i="4" s="1"/>
  <c r="H468" i="4"/>
  <c r="H466" i="4" s="1"/>
  <c r="I468" i="4"/>
  <c r="I466" i="4" s="1"/>
  <c r="J468" i="4"/>
  <c r="J466" i="4" s="1"/>
  <c r="K468" i="4"/>
  <c r="K466" i="4" s="1"/>
  <c r="L468" i="4"/>
  <c r="L466" i="4" s="1"/>
  <c r="M468" i="4"/>
  <c r="M466" i="4" s="1"/>
  <c r="D468" i="4"/>
  <c r="D466" i="4" s="1"/>
  <c r="E461" i="4"/>
  <c r="F461" i="4"/>
  <c r="G461" i="4"/>
  <c r="H461" i="4"/>
  <c r="I461" i="4"/>
  <c r="J461" i="4"/>
  <c r="K461" i="4"/>
  <c r="L461" i="4"/>
  <c r="M461" i="4"/>
  <c r="D461" i="4"/>
  <c r="E456" i="4"/>
  <c r="F456" i="4"/>
  <c r="G456" i="4"/>
  <c r="H456" i="4"/>
  <c r="I456" i="4"/>
  <c r="J456" i="4"/>
  <c r="K456" i="4"/>
  <c r="L456" i="4"/>
  <c r="M456" i="4"/>
  <c r="D456" i="4"/>
  <c r="E451" i="4"/>
  <c r="F451" i="4"/>
  <c r="G451" i="4"/>
  <c r="G450" i="4" s="1"/>
  <c r="H451" i="4"/>
  <c r="I451" i="4"/>
  <c r="J451" i="4"/>
  <c r="K451" i="4"/>
  <c r="K450" i="4" s="1"/>
  <c r="L451" i="4"/>
  <c r="M451" i="4"/>
  <c r="D451" i="4"/>
  <c r="E370" i="4"/>
  <c r="F370" i="4"/>
  <c r="G370" i="4"/>
  <c r="H370" i="4"/>
  <c r="I370" i="4"/>
  <c r="J370" i="4"/>
  <c r="K370" i="4"/>
  <c r="L370" i="4"/>
  <c r="M370" i="4"/>
  <c r="D370" i="4"/>
  <c r="E184" i="4"/>
  <c r="F184" i="4"/>
  <c r="G184" i="4"/>
  <c r="G183" i="4" s="1"/>
  <c r="H184" i="4"/>
  <c r="I184" i="4"/>
  <c r="J184" i="4"/>
  <c r="K184" i="4"/>
  <c r="K183" i="4" s="1"/>
  <c r="L184" i="4"/>
  <c r="M184" i="4"/>
  <c r="D184" i="4"/>
  <c r="E118" i="4"/>
  <c r="F118" i="4"/>
  <c r="G118" i="4"/>
  <c r="H118" i="4"/>
  <c r="I118" i="4"/>
  <c r="J118" i="4"/>
  <c r="K118" i="4"/>
  <c r="L118" i="4"/>
  <c r="M118" i="4"/>
  <c r="D118" i="4"/>
  <c r="E101" i="4"/>
  <c r="F101" i="4"/>
  <c r="G101" i="4"/>
  <c r="G100" i="4" s="1"/>
  <c r="H101" i="4"/>
  <c r="I101" i="4"/>
  <c r="J101" i="4"/>
  <c r="K101" i="4"/>
  <c r="K100" i="4" s="1"/>
  <c r="L101" i="4"/>
  <c r="M101" i="4"/>
  <c r="D101" i="4"/>
  <c r="E73" i="4"/>
  <c r="F73" i="4"/>
  <c r="G73" i="4"/>
  <c r="H73" i="4"/>
  <c r="I73" i="4"/>
  <c r="J73" i="4"/>
  <c r="K73" i="4"/>
  <c r="L73" i="4"/>
  <c r="M73" i="4"/>
  <c r="D73" i="4"/>
  <c r="E71" i="4"/>
  <c r="F71" i="4"/>
  <c r="G71" i="4"/>
  <c r="G70" i="4" s="1"/>
  <c r="H71" i="4"/>
  <c r="I71" i="4"/>
  <c r="J71" i="4"/>
  <c r="K71" i="4"/>
  <c r="K70" i="4" s="1"/>
  <c r="L71" i="4"/>
  <c r="M71" i="4"/>
  <c r="D71" i="4"/>
  <c r="E56" i="4"/>
  <c r="E55" i="4" s="1"/>
  <c r="F56" i="4"/>
  <c r="F55" i="4" s="1"/>
  <c r="G56" i="4"/>
  <c r="G55" i="4" s="1"/>
  <c r="H56" i="4"/>
  <c r="H55" i="4" s="1"/>
  <c r="I56" i="4"/>
  <c r="I55" i="4" s="1"/>
  <c r="J56" i="4"/>
  <c r="J55" i="4" s="1"/>
  <c r="K56" i="4"/>
  <c r="K55" i="4" s="1"/>
  <c r="L56" i="4"/>
  <c r="L55" i="4" s="1"/>
  <c r="M56" i="4"/>
  <c r="M55" i="4" s="1"/>
  <c r="D56" i="4"/>
  <c r="D55" i="4" s="1"/>
  <c r="E49" i="4"/>
  <c r="E46" i="4" s="1"/>
  <c r="F49" i="4"/>
  <c r="F46" i="4" s="1"/>
  <c r="G49" i="4"/>
  <c r="G46" i="4" s="1"/>
  <c r="H49" i="4"/>
  <c r="H46" i="4" s="1"/>
  <c r="I49" i="4"/>
  <c r="I46" i="4" s="1"/>
  <c r="J49" i="4"/>
  <c r="J46" i="4" s="1"/>
  <c r="K49" i="4"/>
  <c r="K46" i="4" s="1"/>
  <c r="L49" i="4"/>
  <c r="L46" i="4" s="1"/>
  <c r="M49" i="4"/>
  <c r="M46" i="4" s="1"/>
  <c r="D49" i="4"/>
  <c r="D46" i="4" s="1"/>
  <c r="L183" i="4" l="1"/>
  <c r="H183" i="4"/>
  <c r="F100" i="4"/>
  <c r="D183" i="4"/>
  <c r="J183" i="4"/>
  <c r="F183" i="4"/>
  <c r="J70" i="4"/>
  <c r="D100" i="4"/>
  <c r="J100" i="4"/>
  <c r="L450" i="4"/>
  <c r="H450" i="4"/>
  <c r="M450" i="4"/>
  <c r="I450" i="4"/>
  <c r="E450" i="4"/>
  <c r="J450" i="4"/>
  <c r="F450" i="4"/>
  <c r="D450" i="4"/>
  <c r="M100" i="4"/>
  <c r="I100" i="4"/>
  <c r="E100" i="4"/>
  <c r="M183" i="4"/>
  <c r="I183" i="4"/>
  <c r="E183" i="4"/>
  <c r="L100" i="4"/>
  <c r="H100" i="4"/>
  <c r="K99" i="4"/>
  <c r="G99" i="4"/>
  <c r="M70" i="4"/>
  <c r="I70" i="4"/>
  <c r="E70" i="4"/>
  <c r="K61" i="4"/>
  <c r="K45" i="4" s="1"/>
  <c r="G61" i="4"/>
  <c r="G45" i="4" s="1"/>
  <c r="G44" i="4" s="1"/>
  <c r="G43" i="4" s="1"/>
  <c r="G729" i="4" s="1"/>
  <c r="L70" i="4"/>
  <c r="H70" i="4"/>
  <c r="F70" i="4"/>
  <c r="D70" i="4"/>
  <c r="D61" i="4"/>
  <c r="I61" i="4"/>
  <c r="L61" i="4"/>
  <c r="H61" i="4"/>
  <c r="M61" i="4"/>
  <c r="E61" i="4"/>
  <c r="E45" i="4" s="1"/>
  <c r="J61" i="4"/>
  <c r="J45" i="4" s="1"/>
  <c r="F61" i="4"/>
  <c r="D99" i="4" l="1"/>
  <c r="L99" i="4"/>
  <c r="F99" i="4"/>
  <c r="K44" i="4"/>
  <c r="K43" i="4" s="1"/>
  <c r="K729" i="4" s="1"/>
  <c r="M99" i="4"/>
  <c r="J99" i="4"/>
  <c r="J44" i="4" s="1"/>
  <c r="J43" i="4" s="1"/>
  <c r="J729" i="4" s="1"/>
  <c r="M45" i="4"/>
  <c r="I99" i="4"/>
  <c r="H99" i="4"/>
  <c r="E99" i="4"/>
  <c r="E44" i="4" s="1"/>
  <c r="E43" i="4" s="1"/>
  <c r="E729" i="4" s="1"/>
  <c r="D45" i="4"/>
  <c r="D44" i="4" s="1"/>
  <c r="D43" i="4" s="1"/>
  <c r="D729" i="4" s="1"/>
  <c r="I732" i="4" s="1"/>
  <c r="I45" i="4"/>
  <c r="I44" i="4" s="1"/>
  <c r="I43" i="4" s="1"/>
  <c r="I729" i="4" s="1"/>
  <c r="F45" i="4"/>
  <c r="H45" i="4"/>
  <c r="L45" i="4"/>
  <c r="L44" i="4" s="1"/>
  <c r="L43" i="4" s="1"/>
  <c r="L729" i="4" s="1"/>
  <c r="L732" i="4" s="1"/>
  <c r="F44" i="4" l="1"/>
  <c r="F43" i="4" s="1"/>
  <c r="F729" i="4" s="1"/>
  <c r="K732" i="4" s="1"/>
  <c r="J732" i="4"/>
  <c r="M44" i="4"/>
  <c r="M43" i="4" s="1"/>
  <c r="M729" i="4" s="1"/>
  <c r="M730" i="4" s="1"/>
  <c r="H44" i="4"/>
  <c r="H43" i="4" s="1"/>
  <c r="H729" i="4" s="1"/>
  <c r="H730" i="4" s="1"/>
  <c r="L730" i="4"/>
  <c r="F730" i="4"/>
  <c r="K730" i="4"/>
  <c r="D730" i="4"/>
  <c r="M732" i="4" l="1"/>
  <c r="E730" i="4"/>
  <c r="G730" i="4" l="1"/>
  <c r="I730" i="4" l="1"/>
  <c r="J730" i="4" l="1"/>
</calcChain>
</file>

<file path=xl/sharedStrings.xml><?xml version="1.0" encoding="utf-8"?>
<sst xmlns="http://schemas.openxmlformats.org/spreadsheetml/2006/main" count="2776" uniqueCount="1397">
  <si>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</si>
  <si>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</si>
  <si>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</si>
  <si>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</si>
  <si>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</si>
  <si>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</si>
  <si>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</si>
  <si>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</si>
  <si>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</si>
  <si>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</si>
  <si>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</si>
  <si>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</si>
  <si>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</si>
  <si>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</si>
  <si>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</si>
  <si>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</si>
  <si>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</si>
  <si>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</si>
  <si>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</si>
  <si>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</si>
  <si>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</si>
  <si>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</si>
  <si>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</si>
  <si>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</si>
  <si>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</si>
  <si>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</si>
  <si>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</si>
  <si>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</si>
  <si>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</si>
  <si>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</si>
  <si>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</si>
  <si>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</si>
  <si>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</si>
  <si>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Республика Карелия</t>
  </si>
  <si>
    <t>Г</t>
  </si>
  <si>
    <t>3.1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</si>
  <si>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</si>
  <si>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3.1.1</t>
  </si>
  <si>
    <t>Технологическое присоединение, всего, в том числе:</t>
  </si>
  <si>
    <t>3.1.1.1</t>
  </si>
  <si>
    <t>Технологическое присоединение энергопринимающих устройств потребителей, всего, в том числе:</t>
  </si>
  <si>
    <t>3.1.1.1.1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</si>
  <si>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</si>
  <si>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3.1.1.1.2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</si>
  <si>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</si>
  <si>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3.1.1.1.3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</si>
  <si>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</si>
  <si>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</si>
  <si>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</si>
  <si>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</si>
  <si>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</si>
  <si>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</si>
  <si>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</si>
  <si>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</si>
  <si>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</si>
  <si>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</si>
  <si>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K_009-32-2-01.32-2340</t>
  </si>
  <si>
    <t>3.1.1.2</t>
  </si>
  <si>
    <t>Технологическое присоединение объектов электросетевого хозяйства, всего, в том числе:</t>
  </si>
  <si>
    <t>3.1.1.2.1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</si>
  <si>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</si>
  <si>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</si>
  <si>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K_009-33-1-03.31-3108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</si>
  <si>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</si>
  <si>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</si>
  <si>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</si>
  <si>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</si>
  <si>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3.1.1.2.2</t>
  </si>
  <si>
    <t>Технологическое присоединение к электрическим сетям иных сетевых организаций, всего, в том числе:</t>
  </si>
  <si>
    <t>3.1.1.3</t>
  </si>
  <si>
    <t>Технологическое присоединение объектов по производству электрической энергии всего, в том числе:</t>
  </si>
  <si>
    <t>3.1.1.3.1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</si>
  <si>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</si>
  <si>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</si>
  <si>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</si>
  <si>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</si>
  <si>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3.1.1.3.2</t>
  </si>
  <si>
    <t>3.1.1.4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</si>
  <si>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</si>
  <si>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3.1.1.4.1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</si>
  <si>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</si>
  <si>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</si>
  <si>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I_000-33-2-02.32-2938</t>
  </si>
  <si>
    <t>3.1.1.4.2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</si>
  <si>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</si>
  <si>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</si>
  <si>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</si>
  <si>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</si>
  <si>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I_002-33-1-01.33-3024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</si>
  <si>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</si>
  <si>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</si>
  <si>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</si>
  <si>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</si>
  <si>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</si>
  <si>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</si>
  <si>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</si>
  <si>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</si>
  <si>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</si>
  <si>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</si>
  <si>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</si>
  <si>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</si>
  <si>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</si>
  <si>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</si>
  <si>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</si>
  <si>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</si>
  <si>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</si>
  <si>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</si>
  <si>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</si>
  <si>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</si>
  <si>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</si>
  <si>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</si>
  <si>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</si>
  <si>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</si>
  <si>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</si>
  <si>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</si>
  <si>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</si>
  <si>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</si>
  <si>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</si>
  <si>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</si>
  <si>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</si>
  <si>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</si>
  <si>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</si>
  <si>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J_009-33-1-01.32-3111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</si>
  <si>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</si>
  <si>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K_009-33-1-01.32-3147</t>
  </si>
  <si>
    <t>Реконструкция распределительной сети 10 кВ ВЛ-10 кВ Л-63-3 протяженностью 1,174 км,  с устройством линейных ответвлений от ВЛ-10 кВ Л-2П-2 протяженностью 1,174 км и ВЛ-10 кВ Л-63-6 протяженностью 7,02 км, кабельной линии протяженностью 0,235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</si>
  <si>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K_009-33-1-01.32-3151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</si>
  <si>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</si>
  <si>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K_009-33-1-04.60-3082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</si>
  <si>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</si>
  <si>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K_000-33-1-01.21-3057</t>
  </si>
  <si>
    <t>Модернизация ячейки 6 кВ №7 ПС-21 "Шуя" Прионежского района с заменой трансформаторов тока 3 шт. (технологическое присоединение АО "ПСК" №34-00311П/19 от 30.09.2019 г.)</t>
  </si>
  <si>
    <t>K_009-33-1-03.32-2820</t>
  </si>
  <si>
    <t>Техническое перевооружение с заменой 18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</si>
  <si>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K_009-33-1-03.13-2774</t>
  </si>
  <si>
    <t>3.1.2</t>
  </si>
  <si>
    <t>Реконструкция, модернизация, техническое перевооружение всего, в том числе:</t>
  </si>
  <si>
    <t>3.1.2.1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</si>
  <si>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</si>
  <si>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3.1.2.1.1</t>
  </si>
  <si>
    <t>Реконструкция трансформаторных и иных подстанций, всего, в том числе:</t>
  </si>
  <si>
    <t>Реконструкция ПС-34 «Лахденпохья» с заменой силовых трансформаторов 2х10 МВА на 2х25 МВА, оборудования 110, 35, 10 кВ</t>
  </si>
  <si>
    <t>F_000-31-1-03.13-0008</t>
  </si>
  <si>
    <t>Реконструкция подстанции ПС 41 "Олонец" с заменой ОД и КЗ на элегазовые выключатели 110 кВ в количестве 2 шт., масляных выключателей 35 кВ на вакуумные в количестве 5 шт., установка блока с вакуумным выключателем 35 кВ, заменой масляных выключателей 10 кВ на вакуумные в количестве 15 шт</t>
  </si>
  <si>
    <t>F_000-33-1-03.13-0001</t>
  </si>
  <si>
    <t>Реконструкция ПС-5 "Деревянка" для повышения надежности транзита 110 кВ ГЭС-12 "Верхнесвирская"- ПС-2 "Древлянка" с заменой 1 силового тр-ра  10 МВА на 16 МВА, замена отделителей и короткозамыкателей 110 кВ на элегазовые с комплектом ТТ 2 шт., замена ВС-110 на элегазовый выключатель, с 2-мя комплектами ТТ, замена трансформаторов напряжения 110 кВ 2 шт., замена разъединителей 110 кВ  8шт.,замена блоков 35 кВ с масляными выключателями на блоки с вакуумными выключателями в количестве 5 шт., выносными трансформатора тока 15  масляных выключателей 10 кВ на вакуумные в количестве 9 шт</t>
  </si>
  <si>
    <t>F_000-33-1-03.13-0982</t>
  </si>
  <si>
    <t>Реконструкция подстанции 35 кВ ПС-35К « Электрокотельная»  с заменой масляных выключателей 35 кВ на вакуумные в количестве 3 шт., с заменой разъединителей 35 кВ в количестве 8 шт., с установкой КРУ-6 кВ модульного типа 1 компл. с отводом земельного участка вне территории ПС-35К «Электрокотельная» , с монтажом ограждения 142 м.п.</t>
  </si>
  <si>
    <t>I_000-32-1-03.21-0095</t>
  </si>
  <si>
    <t>Реконструкция трансформаторной подстанции ЗТП №3 10/0,4 кВ в п. Лоухи с трансформаторной мощностью 715 кВА (315 кВА+400 кВА) (с ликвидацией здания) на КТП 10/0,4 кВ  трансформаторной мощностью 630 кВА</t>
  </si>
  <si>
    <t>I_000-32-1-03.31-0076</t>
  </si>
  <si>
    <t>Реконструкция трансформаторной подстанции в г. Суоярви Суоярвского района: замена ЗТП №1 6/0,4 кВ с трансформаторной мощностью 630 кВА (с ликвидацией здания) на КТП 6/0,4 кВ с трансформаторной мощностью  630 кВА</t>
  </si>
  <si>
    <t>I_000-31-1-03.31-1825</t>
  </si>
  <si>
    <t>Реконструкция трансформаторной подстанции  в п.Эссойла Пряжинского района: замена ЗТП №34  10/0,4 кВ  с трансформаторной мощностью 2*400 кВА (с ликвидацией здания) на КТП 10/0,4 кВ с трансформаторной мощностью 630 кВА</t>
  </si>
  <si>
    <t>I_000-33-1-03.31-3077</t>
  </si>
  <si>
    <t>Реконструкция трансформаторной подстанции  в п.Шокша Прионежского района: замена ЗТП №112  10/0,4 кВ  с трансформаторной мощностью 160 кВА (с ликвидацией здания) на КТП 10/0,4 кВ с трансформаторной мощностью 160 кВА</t>
  </si>
  <si>
    <t>I_000-33-1-03.31-3078</t>
  </si>
  <si>
    <t>Реконструкция трансформаторной подстанции  в п.Шелтозеро Прионежского района: замена ЗТП №225  10/0,4 кВ  с трансформаторной мощностью 630 кВА (с ликвидацией здания) на КТП 10/0,4 кВ с трансформаторной мощностью 630 кВА</t>
  </si>
  <si>
    <t>I_000-33-1-03.31-3079</t>
  </si>
  <si>
    <t>Реконструкция трансформаторной подстанции  в п.Птицефабрика Прионежского района: замена ЗТП №256  10/0,4 кВ  с трансформаторной мощностью 250 кВА (с ликвидацией здания) на КТП 10/0,4 кВ с трансформаторной мощностью 250 кВА</t>
  </si>
  <si>
    <t>I_000-33-1-03.31-3080</t>
  </si>
  <si>
    <t>Реконструкция закрытой трансформаторной подстанции в  п. Березовка Кондопожского района  ЗТП №159 10/0,4 кВ с трансформаторной мощностью 160 кВА (с ликвидацией здания) на КТП 10/0,4 кВ киоскового типа с трансформаторной мощностью 160 кВА</t>
  </si>
  <si>
    <t>I_000-33-1-03.31-3070</t>
  </si>
  <si>
    <t>Реконструкция закрытой трансформаторной подстанции в г.Кондопога Кондопожского района ЗТП №171 6/0,4 кВ с трансформаторной мощностью 560+400 кВА (с ликвидацией здания) на КТП 6/0,4 кВ киоскового типа с трансформаторной мощностью 2*400 кВА</t>
  </si>
  <si>
    <t>I_000-33-1-03.32-2817</t>
  </si>
  <si>
    <t>Реконструкция закрытой трансформаторной подстанции в п. Кончезеро Кондопожского района ЗТП №222 10/0,4 кВ с трансформаторной мощностью 2*400 кВА  (с ликвидацией здания) на КТП 10/0,4 кВ киоскового типа с трансформаторной мощностью 2*400 кВА</t>
  </si>
  <si>
    <t>I_000-33-1-03.31-3073</t>
  </si>
  <si>
    <t>Реконструкция закрытой трансформаторной подстанции в п. Рыпушкалица Олонецкого района ЗТП №342 10/0,4 кВ с трансформаторной мощностью 160 кВА  (с ликвидацией здания) на КТП 10/0,4 кВ киоскового типа с трансформаторной мощностью 160 кВА</t>
  </si>
  <si>
    <t>I_000-33-1-03.31-3074</t>
  </si>
  <si>
    <t>Реконструкция закрытой трансформаторной подстанции в п. Сосновка Медвежьегорского района  ЗТП №566 10/0,4 кВ с трансформаторной мощностью 400 кВА  (с ликвидацией здания) на КТП 10/0,4 кВ  киоскового типа с трансформаторной мощностью 160 кВА</t>
  </si>
  <si>
    <t>I_000-33-1-03.31-3076</t>
  </si>
  <si>
    <t>Реконструкция ПС 110 кВ Кестеньга (ПС №58) с установкой ОПУ 1 шт. с отводом земельного участка за территорией ПС №58 для размещения комплекса ступенчатых защит ВЛ 110 кВ Кестеньга-Пяозеро (Л №163)  (1 компл.)</t>
  </si>
  <si>
    <t>I_000-32-1-04.60-0006</t>
  </si>
  <si>
    <t>3.1.2.1.2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</si>
  <si>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</si>
  <si>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ПС-69 "Станкозавод"  для повышения надежности транзита 110 кВ ГЭС-12 "Верхнесвирская"- ПС-2 "Древлянка" (замена ОД и КЗ 110 кВ на элегазовые выключатели 2 шт., замена ТТ-2 шт., ТН - 2 шт. замена разъединителей 110 кВ - 8 шт., замена КРУ-10 кВ - 19 шт., замена аппаратуры РЗА -3 комп., ТМ-2 компл., связи-2 компл., АИИСКУЭ -3 шт., ограждения 310 м.п..)</t>
  </si>
  <si>
    <t>G_000-33-1-03.13-0800</t>
  </si>
  <si>
    <t>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ПС-15C «Труд» в кол-ве 4  ед.</t>
  </si>
  <si>
    <t>F_000-31-1-03.21-0101</t>
  </si>
  <si>
    <t>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ПС-37C «Игнойла» в кол-ве 3 ед.</t>
  </si>
  <si>
    <t>F_000-31-1-03.21-0102</t>
  </si>
  <si>
    <t>Техническое перевооружение ПС 110 кВ №25 "Питкяранта"  с установкой автономных устройств ближнего резервирования РЗА силовых трансформаторов  - 2 комплекта</t>
  </si>
  <si>
    <t>F_000-31-1-04.60-0001</t>
  </si>
  <si>
    <t>Техническое перевооружение  ПС 110 кВ №12 "Беломорск"  с установкой автономных устройств ближнего резервирования РЗА силовых трансформаторов  - 2 комплекта</t>
  </si>
  <si>
    <t>F_000-32-1-04.60-0001</t>
  </si>
  <si>
    <t>Техническое перевооружение  ПС 110 кВ №20 "КОЗ" с установкой автономных устройств ближнего резервирования РЗА силовых трансформаторов  - 2 комплекта</t>
  </si>
  <si>
    <t>F_000-33-1-04.60-0002</t>
  </si>
  <si>
    <t>Техническое перевооружение ПС 110 кВ №72 "Сулажгора" с установкой автономных устройств ближнего резервирования РЗА силовых трансформаторов  - 2 комплекта</t>
  </si>
  <si>
    <t>F_000-33-1-04.60-0003</t>
  </si>
  <si>
    <t>Техническое перевооружение ПС 110 кВ №31 "Гимолы" с установкой автономных устройств ближнего резервирования РЗА силовых трансформаторов  - 1 комплект</t>
  </si>
  <si>
    <t>F_000-31-1-04.60-0002</t>
  </si>
  <si>
    <t xml:space="preserve">Техническое перевооружение  ПС-110 кВ  22 «Суна» с установкой в КРУН 6-10 кВ защит от дуговых замыканий - 1 комплект </t>
  </si>
  <si>
    <t>F_006-33-1-04.60-0006</t>
  </si>
  <si>
    <t xml:space="preserve">Техническое перевооружение ПС-110 кВ  78 «Великая губа» с установкой в КРУН 6-10 кВ подстанции защит от дуговых замыканий - 1 комплект </t>
  </si>
  <si>
    <t>F_006-33-1-04.60-0007</t>
  </si>
  <si>
    <t xml:space="preserve">Техническое перевооружение ПС-110 кВ 37 «Пяльма» с установкой в КРУН 6-10 кВ подстанции защит от дуговых замыканий  - 1 комплект </t>
  </si>
  <si>
    <t>F_006-33-1-04.60-0008</t>
  </si>
  <si>
    <t xml:space="preserve">Техническое перевооружение ПС-35 кВ 25к «УМ-220» с установкой в  КРУН 6-10 кВ подстанции защит от дуговых замыканий  - 1 комплект </t>
  </si>
  <si>
    <t>F_006-32-1-04.60-0004</t>
  </si>
  <si>
    <t xml:space="preserve">Техническое перевооружение ПС-110 кВ  55 «Калевала» с установкой в КРУН 6-10 кВ подстанции защит от дуговых замыканий- 1 комплект </t>
  </si>
  <si>
    <t>F_006-32-1-04.60-0005</t>
  </si>
  <si>
    <t>Техническое перевооружение ПС 110 кВ №70 «Прибрежная» в г.Петрозаводске с заменой  3 дугогасящих реакторов 10 кВ: КТ1-10-1, КТ1-10-2, КТ2-10  и 3 трансформаторов для подключения дугогасящих реакторов 10 кВ на 2 дугогасящих реактора 10 кВ новой модификации</t>
  </si>
  <si>
    <t>I_000-33-1-03.13-2582</t>
  </si>
  <si>
    <t>Техническое перевооружение подстанции 110 кВ ПС-35 Найстенъярви с комплектацией КРУН-10 кВ защитами от дуговых замыканий в количестве 2 комплекта.</t>
  </si>
  <si>
    <t>I_000-31-1-03.13-0978</t>
  </si>
  <si>
    <t>Техническое перевооружение подстанции 35 кВ ПС-3С Туокслахти с комплектацией КРУН-6 кВ защитами от дуговых замыканий в количестве 2 комплекта</t>
  </si>
  <si>
    <t>I_000-31-1-03.13-0979</t>
  </si>
  <si>
    <t>Техническое перевооружение подстанции 35 кВ ПС-26П Холодильник с комплектацией КРУН-6 кВ защитами от дуговых замыканий в количестве 1 комплекта</t>
  </si>
  <si>
    <t>I_000-33-1-03.13-2583</t>
  </si>
  <si>
    <t>Техническое перевооружение подстанции 35 кВ ПС-57П Тепличный с комплектацией КРУН-6 кВ защитами от дуговых замыканий в количестве 1 комплекта</t>
  </si>
  <si>
    <t>I_000-33-1-03.13-2584</t>
  </si>
  <si>
    <t>Модернизация подстанции ПС 110 кВ ПС-39 Ведлозеро с заменой РЗА линий 110 кВ в количестве 3 комплектов</t>
  </si>
  <si>
    <t>I_000-33-1-03.13-2585</t>
  </si>
  <si>
    <t>Модернизация подстанции ПС 110 кВ ПС-22 Суна с заменой РЗА линий 110 кВ в количестве 2 комплектов ДЗЛ с КСЗ и автоматики управления секционного выключателя 110 кВ в количестве 1 комплект</t>
  </si>
  <si>
    <t>I_000-33-1-03.13-2586</t>
  </si>
  <si>
    <t>Модернизация подстанции  ПС 110 кВ ПС-13 Ледмозеро с заменой РЗА линий 110 кВ в количестве 1 комплект и установкой линейного трансформатора напряжения 110 кВ в количестве 1 комплект</t>
  </si>
  <si>
    <t>I_000-32-1-03.13-0023</t>
  </si>
  <si>
    <t>Техническое перевооружение подстанции 110 кВ ПС-79 Авангард с комплектацией устройствами противоаварийной автоматики частотной разгрузки в количестве 2 комплекта.</t>
  </si>
  <si>
    <t>I_000-33-1-03.13-2587</t>
  </si>
  <si>
    <t>Техническое перевооружение подстанции 110 кВ ПС-70 "Прибрежная" с комплектацией устройствами противоаварийной автоматики частотной разгрузки в количестве 2 комплекта</t>
  </si>
  <si>
    <t>I_000-33-1-03.13-2588</t>
  </si>
  <si>
    <t>Техническое перевооружение подстанции 110 кВ ПС-66 "Кукковка" с комплектацией устройствами противоаварийной автоматики частотной разгрузки в количестве 2 комплекта</t>
  </si>
  <si>
    <t>I_000-33-1-03.13-2589</t>
  </si>
  <si>
    <t>Техническое перевооружение ПС-67 "Радиозавод" с установкой автономных устройств ближнего резервирования РЗА силовых трансформаторов  - 2 комплекта</t>
  </si>
  <si>
    <t>F_000-33-1-04.60-0001</t>
  </si>
  <si>
    <t>Техническое перевооружение с установкой автономных устройств ближнего резервирования РЗА силовых трансформаторов на  ПС-69 «Станкозавод», ПС-36 «Пудож», ПС-16К «БЛДК», ПС-26К «Птицефабрика», ПС-25 «Питкяранта», ПС-27 «Сортавала»- 12 комплектов РЗА</t>
  </si>
  <si>
    <t>F_000-34-1-03.13-0103</t>
  </si>
  <si>
    <t>Техническое перевооружение ПС 110 кВ №45 «Чупа» с оборудованием системами обеспечения безопасности: монтаж ограждения из профнастила - 440 п.м. с  применением АКЛ "Егоза"  и установкой шлагбаума-1 шт.</t>
  </si>
  <si>
    <t>F_000-32-1-06.70-0004</t>
  </si>
  <si>
    <t>Техническое перевооружение ПС 110 кВ №70 «Прибрежная» с оборудованием  системами обеспечения безопасности  -монтаж ограждения из профнастила 440 п.м.,ОПС-1 сист.</t>
  </si>
  <si>
    <t>F_000-33-1-06.70-0006</t>
  </si>
  <si>
    <t>Техническое перевооружение ПС 35 кВ №12п «Ильинское» с оборудованием системами обеспечения безопасности :Оборудование системы охраны периметра - 1 система, оборудование ОПС - 1 система</t>
  </si>
  <si>
    <t>F_000-33-1-06.70-0001</t>
  </si>
  <si>
    <t>Техническое перевооружение ПС 110 кВ №69 «Станкозавод» с оборудованием  системами обеспечения безопасности: 1 система охраны периметра , Оборудование ОПС - 1 система</t>
  </si>
  <si>
    <t>F_000-33-1-06.70-0007</t>
  </si>
  <si>
    <t>Техническое перевооружение ПС 110 кВ №13 «Ледмозеро» с оборудованием системами обеспечения безопасности: устройство системы видеонаблюдения-1 система</t>
  </si>
  <si>
    <t>F_000-32-1-06.70-0007</t>
  </si>
  <si>
    <t xml:space="preserve">Техническое перевооружение ПС 110 кВ №55 «Калевала» с  оборудованием системами обеспечения безопасности: Монтаж ограждения из профнастила -248 п.м. с применением АКЛ "Егоза"  </t>
  </si>
  <si>
    <t>F_000-32-1-06.70-0008</t>
  </si>
  <si>
    <t>Техническое перевооружение ПС 35 кВ №15 «Труд» с  оборудованием  системами обеспечения безопасности: монтаж ограждения из профнастила - 95 п.м. с применением АКЛ "Егоза", ОПС-1 сист.</t>
  </si>
  <si>
    <t>F_000-31-1-06.70-0003</t>
  </si>
  <si>
    <t>Техническое перевооружение ПС 35 кВ №41с «Тумба» с оборудованием  системами обеспечения безопасности: монтаж ограждения из профнастила - 95 п.м. с применением АКЛ "Егоза",ОПС-1 сист.</t>
  </si>
  <si>
    <t>F_000-31-1-06.70-0001</t>
  </si>
  <si>
    <t>Техническое перевооружение ПС 110 кВ №32 «Суккозеро» с оборудованием  системами обеспечения безопасности: монтаж ограждения из профнастила - 95 п.м с применением АКЛ "Егоза", ОПС-1 сист.</t>
  </si>
  <si>
    <t>F_000-31-1-06.70-0002</t>
  </si>
  <si>
    <t>Техническое перевооружение ПС 35 кВ №31к «Табой Порог» с оборудованием  системами обеспечения безопасности: монтаж ограждения из профнастила - 440 п.м. с применением АКЛ "Егоза"</t>
  </si>
  <si>
    <t>F_000-32-1-06.70-0005</t>
  </si>
  <si>
    <t>Техническое перевооружение ПС 110 кВ №63 «Березовка» с оборудованием  системами обеспечения безопасности: монтаж ограждения из профнастила - 229,9 п.м. с применением АКЛ "Егоза"</t>
  </si>
  <si>
    <t>F_000-33-1-06.70-0004</t>
  </si>
  <si>
    <t>Техническое перевооружение ПС 35 кВ №27к «Малиновая Варакка» с оборудованием системами обеспечения безопасности: монтаж ограждения из профнастила - 86 п.м. с применением АКЛ "Егоза"</t>
  </si>
  <si>
    <t>F_000-32-1-06.70-0006</t>
  </si>
  <si>
    <t>Техническое перевооружение ПС 35 кВ №41С " Тумба" с заменой масляного выключателя 35 кВ на вакуумный выключатель 35 кВ, замена ОДТ-1-35,КЗТ-1-35 на вакуумный выключатель, замена существующего КРУН-10 кВ на РУ-10 кВ с вакуумными выключателями в количестве 3 шт. ПО ЗКЭС филиала ПАО «МРСК Северо-Запада» «Карелэнерго</t>
  </si>
  <si>
    <t>I_000-31-1-06.70-0113</t>
  </si>
  <si>
    <t>Техническое перевооружение ПС 35 кВ №42С "Мотко" с  заменой ОПУ на модульное здание типа « Сэндвич»- 1 компл., заменой ОДТ-1-35,КЗТ-1-35 на вакуумный выключатель-1шт., замена существующих КРУН-10 кВ на РУ-10 кВ-1 компл. (с вакуумными выключателями в количестве 2 шт.), заменой ограждения  91 м.п.ПО ЗКЭС филиала ПАО «МРСК Северо-Запада» «Карелэнерго</t>
  </si>
  <si>
    <t>I_000-31-1-03.21-0106</t>
  </si>
  <si>
    <t xml:space="preserve">Техническое перевооружение подстанции 35 кВ № 23К "Плотина" в Лоухском районе с заменой силовых трансформаторов 35 кВ 2*2500 кВА на силовые трансформаторы 35 кВ 2*2500 кВА </t>
  </si>
  <si>
    <t>I_000-32-1-03.21-0097</t>
  </si>
  <si>
    <t>Техническое перевооружение подстанции 35 кВ № 34К "Волома" в Муезерском районе с заменой вакуумных выключателей 35 кВ в количестве 3 шт. на вакуумные выключатели 35 кВ в количестве 3 шт.</t>
  </si>
  <si>
    <t>I_000-32-1-03.21-0096</t>
  </si>
  <si>
    <t xml:space="preserve">Техническое перевооружение ПС-11с «Липпола» с установкой в  КРУН 6-10 кВ подстанции защит от дуговых замыканий- 2 комплекта </t>
  </si>
  <si>
    <t>F_006-31-1-04.60-0005</t>
  </si>
  <si>
    <t xml:space="preserve">Техническое перевооружение ПС-17с «Салми» с установкой в  КРУН 6-10 кВ подстанции защит от дуговых замыканий  - 2 комплекта </t>
  </si>
  <si>
    <t>F_006-31-1-04.60-0006</t>
  </si>
  <si>
    <t>Техническое перевооружение ПС-42с «Мотка» с установкой в КРУН 6-10 кВ подстанции защит от дуговых замыканий - 1 комплект</t>
  </si>
  <si>
    <t>F_006-31-1-04.60-0007</t>
  </si>
  <si>
    <t xml:space="preserve">Техническое перевооружение ПС-43с «Лендеры» в части оснащения КРУН 6-10 кВ подстанций защитами от дуговых замыканий  - 1 комплект </t>
  </si>
  <si>
    <t>F_006-31-1-04.60-0008</t>
  </si>
  <si>
    <t>Техническое перевооружение ПС-95 «Хаапалампи» с оборудованием  системами обеспечения безопасности :замена ограждения - 1 шт.</t>
  </si>
  <si>
    <t>F_000-31-1-06.70-0105</t>
  </si>
  <si>
    <t>Техническое перевооружение ПС 35 и РПБ «Найстеньярви» с оборудование  системами обеспечения безопасности :замена ограждения - 1 шт.,  установка ворот - 1 шт., установка козырька безопасности - 1 шт.</t>
  </si>
  <si>
    <t>F_000-31-1-06.70-0108</t>
  </si>
  <si>
    <t>Техническое перевооружение ПС-6 "Пай"  для повышения надежности транзита 110 кВ ГЭС-12 "Верхнесвирская"- ПС-2 "Древлянка"  -замена отделителя и короткозамыкателя 110 кВ  1  разъединителей 110 кВ 5  разъединителя нейтрали силового трансформатора 110 кВ – 1 шт., установка элегазового выключателя 110 кВ 1шт.,сооружение ОПУ -1шт.,замена существующего КРУН на КРУ в модульном здании с вакуумными выключателями 10 кВ в количестве 6 шт. с ячейками трансформаторов напряжения 10 кВ 1 шт., ячеек ТСН в количестве 1 шт.</t>
  </si>
  <si>
    <t>F_000-33-1-03.13-0983</t>
  </si>
  <si>
    <t>Техническое перевооружение ПС 110 кВ Пай (ПС-6) с заменой трансформаторов тока 110 кВ в количистве 3 шт.</t>
  </si>
  <si>
    <t>J_000-33-1-03.13-2749</t>
  </si>
  <si>
    <t>Техническое перевооружение ОРУ 110 кВ ПС-110/35/10/6 кВ № 5 "Деревянка" с установкой выключателей 110 кВ 2 шт., заменой масляного выключателя 110 кВ 1 шт., организацией СОПТ 1 компл., установкой ступенчатых защит 110 кВ 2 компл., установкой полукомплекта основной защиты ВЛ Л-186</t>
  </si>
  <si>
    <t>J_000-33-1-03.13-2752</t>
  </si>
  <si>
    <t>Техническое перевооружение ПС 110 кВ Радиозавод (ПС №67) с оснащением устройствами АОСН – 2 комплекта</t>
  </si>
  <si>
    <t>J_000-33-1-03.13-2748</t>
  </si>
  <si>
    <t>Техническое перевооружение ОРУ 110 кВ ПС 110 кВ КОЗ (ПС 20) с заменой масляного выключателя 110 кВ 1 шт., установкой трансформаторов тока 21 шт., организацией СОПТ 1 компл., установкой полукомплекта ДЗЛ ВЛ 110 кВ Кондопожская ГЭС – КОЗ (Л-121) на ПС 110 кВ КОЗ (ПС 20) и заменой РЗА комплектов ступенчатых защит линий 110 кВ 2 компл., автоматики управления выключателя 1 компл., центральной сигнализации 1 комплект.</t>
  </si>
  <si>
    <t>K_000-33-1-03.13-2777</t>
  </si>
  <si>
    <t>Техническое перевооружение ПС 110 кВ Суна (ПС-22) с установкой трансформаторов тока 110 кВ  в количестве 12 шт. (ССПИ)</t>
  </si>
  <si>
    <t>K_000-33-1-03.13-2762</t>
  </si>
  <si>
    <t>Техническое перевооружение ПС 110 кВ Пряжа (ПС-64) с установкой трансформаторов тока 110 кВ  в количестве 3 шт. (ССПИ)</t>
  </si>
  <si>
    <t>K_000-33-1-03.13-2763</t>
  </si>
  <si>
    <t>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 (ССПИ)</t>
  </si>
  <si>
    <t>K_000-33-1-03.13-2764</t>
  </si>
  <si>
    <t>Техническое перевооружение ПС 110 кВ Сулажгора (ПС-72) с установкой трансформаторов тока 110 кВ  в количестве 9 шт. (ССПИ)</t>
  </si>
  <si>
    <t>K_000-33-1-03.13-2765</t>
  </si>
  <si>
    <t>Техническое перевооружение ПС 110 кВ Найстеньярви(ПС-35) с установкой трансформаторов тока 110 кВ  в количестве 15 шт. и трансформаторов напряжения 110 кВ в количестве 6 шт. (ССПИ)</t>
  </si>
  <si>
    <t>K_000-31-1-03.13-0981</t>
  </si>
  <si>
    <t>Техническое перевооружение РП 110 кВ Ладва (РП-81) с установкой трансформаторов тока 110 кВ  в количестве 6 шт. (ССПИ)</t>
  </si>
  <si>
    <t>K_000-33-1-03.13-2771</t>
  </si>
  <si>
    <t>Техническое перевооружение ПС-110 кВ Петрозаводск (ПС-1) с заменой выключателей 6 кВ на вакуумные в количестве 35 шт., с заменой устройств РЗА на микропроцессорные</t>
  </si>
  <si>
    <t>K_000-33-1-03.13-2753</t>
  </si>
  <si>
    <t>Техническое перевооружение ПС 110 кВ Авдеево (ПС 76) с установкой в  КРУН 10 кВ подстанции защит от дуговых замыканий -  1 комплект</t>
  </si>
  <si>
    <t>K_000-34-1-03.13-0117</t>
  </si>
  <si>
    <t>Техническое перевооружение ПС 110 кВ Повенец (ПС 77) с установкой в  КРУН 10 кВ подстанции защит от дуговых замыканий -  1 комплект</t>
  </si>
  <si>
    <t>K_000-34-1-03.13-0119</t>
  </si>
  <si>
    <t>Техническое перевооружение ПС 110 кВ Челмужи (ПС 38) с установкой в  КРУН 10 кВ подстанции защит от дуговых замыканий -  1 комплект</t>
  </si>
  <si>
    <t>K_000-34-1-03.13-0121</t>
  </si>
  <si>
    <t>Техническое перевооружение ПС 110 кВ Ледмозеро (ПС 13) с установкой в  КРУН 10 кВ подстанции защит от дуговых замыканий -  1 комплект</t>
  </si>
  <si>
    <t>K_000-34-1-03.13-0123</t>
  </si>
  <si>
    <t>3.1.2.2</t>
  </si>
  <si>
    <t>Реконструкция, модернизация, техническое перевооружение линий электропередачи, всего, в том числе:</t>
  </si>
  <si>
    <t>3.1.2.2.1</t>
  </si>
  <si>
    <t>Реконструкция линий электропередачи, всего, в том числе:</t>
  </si>
  <si>
    <t>Реконструкция в части расширения просек на ВЛ 110 кВ Л-133 ПС-24 Суоярви-ПС-35 найстеньярви в объеме 60,55 Га</t>
  </si>
  <si>
    <t>G_004-31-1-01.12-0001</t>
  </si>
  <si>
    <t>Реконструкция в части расширения просек на ВЛ 110 кВ Л-149 ПС-47 Лоухи-ПС58 Кестеньга в объеме 51 Га</t>
  </si>
  <si>
    <t>G_004-32-1-01.12-0002</t>
  </si>
  <si>
    <t>Реконструкция в части расширения просек на ВЛ 110 кВ Л-143 Медвежьегорск-Пяльма в объеме 9,08 Га</t>
  </si>
  <si>
    <t>G_004-33-1-01.12-0003</t>
  </si>
  <si>
    <t>Реконструкция в части расширения просек на ВЛ 35 кВ Л-35С ПС-38С Хемякоски - ПС-12С Октябрь в объеме 24,53 Га</t>
  </si>
  <si>
    <t>G_004-31-1-01.21-0004</t>
  </si>
  <si>
    <t>Реконструкция в части расширения просек на ВЛ 35 кВ Л-66С ПС-25 Питкяранта - ПС-16 Карьер  в объеме  8,4 Га</t>
  </si>
  <si>
    <t>G_004-31-1-01.21-0005</t>
  </si>
  <si>
    <t>Реконструкция в части расширения просек на ВЛ 35 кВ Л-72П Отпайка на ПС 27П Кяппесельга в объеме 5,4 Га</t>
  </si>
  <si>
    <t>G_004-33-1-01.21-0006</t>
  </si>
  <si>
    <t>Реконструкция в части расширения просек на ВЛ 35 кВ Л-75П Пергуба-РЛ 73 в объеме 5,07 Га</t>
  </si>
  <si>
    <t>G_004-33-1-01.21-0007</t>
  </si>
  <si>
    <t>Реконструкция в части расширения просек на ВЛ 35 кВ Л-73П "РЛ-73П-I - ПС 29П Шуньга" в объеме 14,16 Га</t>
  </si>
  <si>
    <t>G_004-33-1-01.21-0008</t>
  </si>
  <si>
    <t>Реконструкция в части расширения просек на ВЛ 35 кВ Л-82П Пудож-Шала в объеме 28,05 Га</t>
  </si>
  <si>
    <t>G_004-33-1-01.21-0009</t>
  </si>
  <si>
    <t>Реконструкция распредсети 10-0,4 кВ г. Беломорска с установкой новой ТП-10/0,4 кВ в п. Водников: монтаж КТП 10/0,4 кВ с трансформатором 400 кВА, реконструкция ВЛ-10 кВ - монтаж провода СИП-3 протяженностью 150 м, реконструкция ВЛ-0,4 кВ  провод СИП-4С протяженностью 300 м</t>
  </si>
  <si>
    <t>F_000-32-1-01.32-1087</t>
  </si>
  <si>
    <t>Реконструкция в части расширения просеки  ВЛ 110 кВ Л-122 «ПС-34 Лахденпохья - ПС-95 Хаапалампи»(32,58 Га)</t>
  </si>
  <si>
    <t>I_000-31-1-01.12-0002</t>
  </si>
  <si>
    <t>Реконструкция в части расширения просек ВЛ 110 кВ Л-122 ПС-34 Лахденпохья - ПС-95 Хаапалампи (11,63 га)</t>
  </si>
  <si>
    <t>J_004-31-1-01.12-0016</t>
  </si>
  <si>
    <t>Реконструкция в части расширения просеки  ВЛ 35 кВ Л-37С «ПС-26 Ляскеля - ПС-9С Импилахти» (15,96 Га)</t>
  </si>
  <si>
    <t>I_000-31-1-01.21-2044</t>
  </si>
  <si>
    <t>Реконструкция в части расширения просеки   ВЛ 35 кВ Л-41С «ПС-2С Куокканиеми - ГЭС-19 Питкякоски» (11,73 Га)</t>
  </si>
  <si>
    <t>I_000-31-1-01.21-2045</t>
  </si>
  <si>
    <t>Реконструкция в части расширения просеки ВЛ 35 кВ Л-44П Ильинское -Видлица (6,95 га)</t>
  </si>
  <si>
    <t>I_000-33-1-01.21-2018</t>
  </si>
  <si>
    <t>Реконструкция в части расширения просеки ВЛ 35 кВ Л-64С РП Койриная- ПС-6С Леппясильта (16,69 Га)</t>
  </si>
  <si>
    <t>I_000-31-1-01.21-2046</t>
  </si>
  <si>
    <t>Реконструкция в части расширения просеки ВЛ 35 кВ Л-65С РП- Койриная- ПС-16С Карьер (8,02 Га)</t>
  </si>
  <si>
    <t>I_000-31-1-01.21-2047</t>
  </si>
  <si>
    <t>Реконструкция в части расширения просеки ВЛ 35 кВ Л-70С «ПС-34 Лахденпохья - ПС-15С Труд»(10,44 Га)</t>
  </si>
  <si>
    <t>I_000-31-1-01.21-2048</t>
  </si>
  <si>
    <t>Реконструкция в части расширения просеки ВЛ 35 кВ Л-73С ПС-4С Леванпельто-ПС-10С Таунан (23,3 Га)</t>
  </si>
  <si>
    <t>I_000-31-1-01.21-2049</t>
  </si>
  <si>
    <t>Реконструкция в части расширения просеки ВЛ 110 кВ Л-186 Деревянка – Ладва (35,88 га)</t>
  </si>
  <si>
    <t>I_000-33-1-01.12-0072</t>
  </si>
  <si>
    <t>Реконструкция в части расширения просеки ВЛ 110 кВ Л-170 Лодейнопольская – Олонец (27,78 га)</t>
  </si>
  <si>
    <t>I_000-33-1-01.12-0073</t>
  </si>
  <si>
    <t>Реконструкция в части расширения просеки  ВЛ 110 кВ Л-163 ПС-58 Кестеньга-ПС-56 Пяозеро (36,00 га)</t>
  </si>
  <si>
    <t>I_000-32-1-01.12-0071</t>
  </si>
  <si>
    <t>Реконструкция в части расширения просеки  ВЛ 110 кВ Л-149 ПС-47 Лоухи(ОЖД)-ПС-58 Кестеньга (100,76 га)</t>
  </si>
  <si>
    <t>I_000-32-1-01.12-0072</t>
  </si>
  <si>
    <t>Реконструкция в части расширения просеки  ВЛ 110 кВ Л-140 ПС-93 Карьерная - ПС-28 Вяртсиля (37,96 Га)</t>
  </si>
  <si>
    <t>I_000-31-1-01.12-0003</t>
  </si>
  <si>
    <t>Реконструкция в части расширения просеки ВЛ 35 кВ Л-84С РП-841 - ПС-3С Туокслахти (12,88 Га)</t>
  </si>
  <si>
    <t>I_000-31-1-01.21-2051</t>
  </si>
  <si>
    <t>Реконструкция ВЛ 110 кВ Л-151 «ПС-44 "Котозеро" - ПС-45 "Чупа"»  с заменой деревянных опор на металлические, провода и грозотроса, расширением трассы ВЛ по всей длине» длина линии 10,224 км, расширение трассы 30,83 Га</t>
  </si>
  <si>
    <t>F_000-32-1-01.12-0016</t>
  </si>
  <si>
    <t>Реконструкция ВЛ 110 кВ Л-150 «ПС-43 "Полярный Круг" – ПС-44 "Котозеро"» с заменой деревянных опор на металлические, провода и грозотроса, расширением трассы ВЛ по всей длине» длина линии 16,041 км, расширение трассы 64,42 Га</t>
  </si>
  <si>
    <t>F_000-32-1-01.12-0017</t>
  </si>
  <si>
    <t xml:space="preserve">Реконструкция ВЛ-35кВ Л-50к «ПС35 Кривой порог – ПС36 Белый порог» с заменой 93 опор, 8,288 км провода, 3,397 км грозотроса и расширением просек 46 га </t>
  </si>
  <si>
    <t>F_000-32-1-01.21-1088</t>
  </si>
  <si>
    <t>Реконструкция ВЛ-10 кВ Л-40-4 "Коткозеро-Верхний Олонец" Олонецкого района с заменой опор и провода на СИП, длина линии 40 км, замена АС-50, АС-35 на СИП-3</t>
  </si>
  <si>
    <t>F_000-33-1-01.32-1736</t>
  </si>
  <si>
    <t>Реконструкция ВЛ-0,4кВ от ТП-425 в п.Куликово Лахденпохского района с заменой 68 опор и провода на СИП, общая длина ВКЛ-4,673 км</t>
  </si>
  <si>
    <t>F_000-31-1-01.41-1274</t>
  </si>
  <si>
    <t>Реконструкции в части расширения просек ВЛ 110 кВ Л-139 ПС 97-Сортавальская-ПС-93 Карьерная   (39,73 га)</t>
  </si>
  <si>
    <t>I_004-31-1-01.12-0004</t>
  </si>
  <si>
    <t>Реконструкция в части расширения просеки ВЛ 110 кВ Л-170 «Лодейнопольская – Олонец»  (24,61 га)</t>
  </si>
  <si>
    <t>I_004-33-1-01.12-2907</t>
  </si>
  <si>
    <t>Реконструкция в части расширения просеки ВЛ 35 кВ Л-44П «Ильинское – Видлица»  (16,22 га)</t>
  </si>
  <si>
    <t>I_004-33-1-01.21-2909</t>
  </si>
  <si>
    <t>Реконструкция в части расширения просеки ВЛ 110 кВ Л-188 «Пай – Ольховец»  (26,07 га)</t>
  </si>
  <si>
    <t>I_004-33-1-01.12-2908</t>
  </si>
  <si>
    <t>Реконструкция в части расширения просеки  ВЛ 35 кВ Л-42К ПС-34К Волома-ПС-33 Пенинга (22,00 га)</t>
  </si>
  <si>
    <t>I_004-32-1-01.12-0079</t>
  </si>
  <si>
    <t>Реконструкция в части расширения просеки  ВЛ 35 кВ Л-41К ПС-32К Муезерка-ПС-34К Волома (21,68 га)</t>
  </si>
  <si>
    <t>I_004-32-1-01.12-0080</t>
  </si>
  <si>
    <t>Реконструкция в части расширения просеки  ВЛ 35 кВ Л-40К ПС-13 Ледмозеро-ПС-32К Муезерка (30,5 га)</t>
  </si>
  <si>
    <t>I_004-32-1-01.12-0081</t>
  </si>
  <si>
    <t>Реконструкция в части расширения просеки  ВЛ 110 кВ Л-116 ПС-14 Олений - ПС-9 Ругозеро (28,00 га)</t>
  </si>
  <si>
    <t>I_004-32-1-01.12-0075</t>
  </si>
  <si>
    <t>Реконструкция в части расширения просеки  ВЛ 110 кВ Л-148 ПС-54 Кепа - ПС-55 Калевала (98,04 га)</t>
  </si>
  <si>
    <t>I_004-32-1-01.12-0083</t>
  </si>
  <si>
    <t>Реконструкция в части расширения просеки  ВЛ 110 кВ Л-110  ГЭС-4 Ондская-ПС-4 Сегежа (32,17 га)</t>
  </si>
  <si>
    <t>I_004-32-1-01.12-0078</t>
  </si>
  <si>
    <t>Реконструкция в части расширения просек ВЛ 35 кВ Л-62С ПС-42С Мотка- ПС-43С Лендеры  ( 40,84 га)</t>
  </si>
  <si>
    <t>I_004-31-1-01.21-2056</t>
  </si>
  <si>
    <t>Реконструкция в части расширения просек ВЛ 35 кВ Л-62С ПС-42С Мотка- ПС-43С Лендеры  ( 13,58 га)</t>
  </si>
  <si>
    <t>J_004-31-1-01.21-2087</t>
  </si>
  <si>
    <t>Реконструкция в части расширения просек ВЛ 35 кВ Л-61С ПС-41С Тумба-ПС-42С Мотка  ( 31,25 га)</t>
  </si>
  <si>
    <t>I_004-31-1-01.21-2055</t>
  </si>
  <si>
    <t>Реконструкция в части расширения просек ВЛ 35 кВ Л-31С ПС-4С Леванпельто-ПС-15С Труд  (33,60 га)</t>
  </si>
  <si>
    <t>I_004-31-1-01.21-2057</t>
  </si>
  <si>
    <t>Реконструкция в части расширения просек ВЛ 35 кВ Л-74С ПС-4С Леванпельто - ПС-8С Элисенваара  (23,40 га)</t>
  </si>
  <si>
    <t>I_004-31-1-01.21-2052</t>
  </si>
  <si>
    <t>Реконструкция  в части расширения просек ВЛ 35 кВ Л-71С ПС-38С Хемякоски- ПС-40С Леппясюрья (23,16 га)</t>
  </si>
  <si>
    <t>I_004-31-1-01.21-2053</t>
  </si>
  <si>
    <t>Реконструкция в части расширения просек ВЛ 35 кВ Л-36С ПС-39С Харлу-ПС-26 Ляскеля   (1,07 га)</t>
  </si>
  <si>
    <t>I_004-31-1-01.21-2054</t>
  </si>
  <si>
    <t>Реконструкция в части расширения просек ВЛ 35 кВ Л-69С ПС-11С Липпола- ПС-4С-Леванпельто ( 15,96 га)</t>
  </si>
  <si>
    <t>I_004-31-1-01.21-2058</t>
  </si>
  <si>
    <t>Реконструкция в части расширения просек ВЛ 110 кВ Л-131 ПС-25 Питкяранта-ПС-30 Лоймола "(53,30 га)</t>
  </si>
  <si>
    <t>I_004-31-1-01.12-0005</t>
  </si>
  <si>
    <t>Реконструкция в части расширения просеки ВЛ 35 кВ Л-30П «Берёзовка – Кончезеро»  (27,95 га)</t>
  </si>
  <si>
    <t>I_004-33-1-01.21-2903</t>
  </si>
  <si>
    <t>Реконструкция в части расширения просеки ВЛ 35 кВ Л-58П «Шуя – Вилга с отпайками на ПС Холодильник, Бесовец и ТП-581, ТП-582»  (13,55 га)</t>
  </si>
  <si>
    <t>I_004-33-1-01.21-2904</t>
  </si>
  <si>
    <t>Реконструкция в части расширения просеки ВЛ 35 кВ Л-56П «Половина - Вилга с отпайками на ТП-568 и ПС Бесовец»  (6,63 га)</t>
  </si>
  <si>
    <t>I_004-33-1-01.21-2905</t>
  </si>
  <si>
    <t>Реконструкция в части расширения просеки ВЛ 35 кВ Л-96П «Деревянка – Педасельга с отпайкой на ПС Шокша»  (57,96 га)</t>
  </si>
  <si>
    <t>I_004-33-1-01.21-2906</t>
  </si>
  <si>
    <t>Реконструкция в части расширения просеки ВЛ 35 кВ Л-31П «Кончезеро – Спасская Губа»  (6,8 га)</t>
  </si>
  <si>
    <t>I_004-33-1-01.21-2902</t>
  </si>
  <si>
    <t xml:space="preserve">Реконструкция в части расширения просеки ВЛ 110 кВ Л-143 «Медвежьегорск – Пяльма»  (38,64 га) </t>
  </si>
  <si>
    <t>I_004-33-1-01.12-2901</t>
  </si>
  <si>
    <t xml:space="preserve">Реконструкция в части расширения просеки ВЛ 110 кВ Л-187 «Ладва – Пай»  (28,3 га) </t>
  </si>
  <si>
    <t>I_004-33-1-01.12-2899</t>
  </si>
  <si>
    <t xml:space="preserve">Реконструкция в части расширения просеки ВЛ 110 кВ Л-135 «Пальеозерская ГЭС – Поросозеро»  (73,66 га) </t>
  </si>
  <si>
    <t>I_004-33-1-01.12-2898</t>
  </si>
  <si>
    <t>Реконструкция в части расширения просеки ВЛ 110 кВ Л-173 «Петрозаводская ТЭЦ – Пряжа»  (53 га)</t>
  </si>
  <si>
    <t>I_004-33-1-01.12-2900</t>
  </si>
  <si>
    <t>Реконструкция в части расширения просеки  ВЛ 35 кВ Л-34К ПС-45 Чупа-ПС-27К Малиновая Варакка  (13,00 га)</t>
  </si>
  <si>
    <t>I_004-32-1-01.21-1089</t>
  </si>
  <si>
    <t>Реконструкция в части расширения просеки  ВЛ 110 кВ Л-153 ПС-46 Кереть (ОЖД) - ПС-47 Лоухи (ОЖД) (39,80 га)</t>
  </si>
  <si>
    <t>I_004-32-1-01.12-0082</t>
  </si>
  <si>
    <t>Реконструкция в части расширения просеки  ВЛ 110 кВ Л-109 ГЭС-4 Ондская - ПС-4 Сегежа (27,00 га)</t>
  </si>
  <si>
    <t>I_004-32-1-01.12-0084</t>
  </si>
  <si>
    <t>Реконструкция в части расширения просеки  ВЛ 110 кВ Л-108 ГЭС-4 Ондская - ПС-3 Надвойцы (6,00 га)</t>
  </si>
  <si>
    <t>I_004-32-1-01.12-0085</t>
  </si>
  <si>
    <t>Реконструкция в части расширения просеки  ВЛ 110 кВ Л-107 ГЭС-4 Ондская - ПС-3 Надвойцы (6,20 га)</t>
  </si>
  <si>
    <t>I_004-32-1-01.12-0086</t>
  </si>
  <si>
    <t>Реконструкция в части расширения просеки  ВЛ 110 кВ Л-103 ГЭС-3 Маткожненская - ГЭС-7 Палакоргская  (15,00 га)</t>
  </si>
  <si>
    <t>I_004-32-1-01.12-0087</t>
  </si>
  <si>
    <t>Реконструкция в части расширения просеки  ВЛ 110 кВ Л-102 ГЭС-3 Маткожненская ПС-61 Идель (ОЖД)  (25,00 га)</t>
  </si>
  <si>
    <t>I_004-32-1-01.12-0088</t>
  </si>
  <si>
    <t>Реконструкция в части расширения просек ВЛ 35 кВ Л-50С ПС-37С Игнойла-Эссойла  (28,90 га)</t>
  </si>
  <si>
    <t>I_004-31-1-01.21-2071</t>
  </si>
  <si>
    <t>Реконструкция в части расширения просек ВЛ 35 кВ Л-77С ПС-94 Кирьявалахти  -ПС 45С Хелюля  (2,08 га)</t>
  </si>
  <si>
    <t>I_004-31-1-01.21-2059</t>
  </si>
  <si>
    <t>Реконструкция в части расширения просек ВЛ 35 кВ Л-59С ПС- 21С Хелюля-ПС -45С Хелюля  (2,97 га)</t>
  </si>
  <si>
    <t>I_004-31-1-01.21-2060</t>
  </si>
  <si>
    <t>Реконструкция в части расширения просек ВЛ 35 кВ Л-42С ПС-3С Туокслахти-ПС-27 Сортавала  (2,34 га)</t>
  </si>
  <si>
    <t>I_004-31-1-01.21-2061</t>
  </si>
  <si>
    <t>Реконструкция  в части расширения просек ВЛ 35 кВ Л-54СПС-27 Сортавала-ПС- 45С Хелюля  (4,72 га)</t>
  </si>
  <si>
    <t>I_004-31-1-01.21-2062</t>
  </si>
  <si>
    <t>Реконструкция в части расширения просек ВЛ 35 кВ Л-78С ПС-27 Сортавала- ПС-46С Приладожская  (4,21 га)</t>
  </si>
  <si>
    <t>I_004-31-1-01.21-2063</t>
  </si>
  <si>
    <t>Реконструкция в части расширения просек ВЛ 35 кВ Л-43С ПС-7 Искра-ПС-28 Вяртсиля  (8,75 га)</t>
  </si>
  <si>
    <t>I_004-31-1-01.21-2064</t>
  </si>
  <si>
    <t>Реконструкция в части расширения просек ВЛ 35 кВ Л-56С ПС-27 Сортавала-ПС- 23С Кааламо  (19,22 га)</t>
  </si>
  <si>
    <t>I_004-31-1-01.21-2065</t>
  </si>
  <si>
    <t>Реконструкция в части расширения просек ВЛ 35 кВ Л-58С ПС- 22С Кааламо -ПС-5С Рускеала   (3,83 га)</t>
  </si>
  <si>
    <t>I_004-31-1-01.21-2066</t>
  </si>
  <si>
    <t xml:space="preserve">Реконструкция в части расширения просек ВЛ 35 кВ Л-82С ПС-34 Лахденпохья -ПС-48С Ихала  (19,14 га) </t>
  </si>
  <si>
    <t>I_004-31-1-01.21-2067</t>
  </si>
  <si>
    <t>Реконструкция  в части расширения просек ВЛ 35 кВ Л-34С ПС-9С-Импилахти-ПС-6С Леппясильта   (12.07 га)</t>
  </si>
  <si>
    <t>I_004-31-1-01.21-2068</t>
  </si>
  <si>
    <t>Реконструкция в части расширения просек  ВЛ 35 кВ Л-63С ПС-6С Леппясильта-ПС-36С Ладожская   (11,28 га)</t>
  </si>
  <si>
    <t>I_004-31-1-01.21-2069</t>
  </si>
  <si>
    <t>Реконструкция  в части расширения просек ВЛ-35 кВ Л-60С «ПС-32 Суккозеро-ПС-41С Тумба»  (36,8 га )</t>
  </si>
  <si>
    <t>I_004-31-1-01.21-2072</t>
  </si>
  <si>
    <t>Реконструкция в части расширения просеки  ВЛ 110 кВ Л-138 "Суккозеро-Пенинга" (10,46 га)</t>
  </si>
  <si>
    <t>J_004-31-1-01.21-2088</t>
  </si>
  <si>
    <t>Реконструкция в части расширения просек ВЛ 110 кВ Л-193 ПС 97-Сортавальская ПС-27Сортавала (3,51 га)</t>
  </si>
  <si>
    <t>I_004-31-1-01.12-0006</t>
  </si>
  <si>
    <t>Реконструкция в части расширения просек ВЛ 110 кВ Л-194 ПС 97-Сортавальская ПС-95 Хаапалампи (1,64 га)</t>
  </si>
  <si>
    <t>I_004-31-1-01.12-0007</t>
  </si>
  <si>
    <t>Реконструкция в части расширения просек ВЛ 110 кВ Л-127 ПС 97-Сортавальская-ПС-94 Кирьявалахти  (8,06 га)</t>
  </si>
  <si>
    <t>I_004-31-1-01.12-0008</t>
  </si>
  <si>
    <t>Реконструкция в части расширения просек ВЛ 110 кВ Л-195 ПС-97 Сортавальская-ПС-27 Сортавала  (18.20 га)</t>
  </si>
  <si>
    <t>I_004-31-1-01.12-0012</t>
  </si>
  <si>
    <t>Реконструкция в части расширения просек ВЛ-110 кВ Л-128 ПС-94 Кирьяволахти-ПС-92 Ляскеля (19,94га)</t>
  </si>
  <si>
    <t>I_004-31-1-01.12-0009</t>
  </si>
  <si>
    <t>Реконструкция в части расширения просек ВЛ 110 кВ Л-191/192 ПС-92 Ляскеля- ПС-26 Ляскеля  (5,72 га)</t>
  </si>
  <si>
    <t>I_004-31-1-01.12-0010</t>
  </si>
  <si>
    <t>Реконструкция  в части расширения просек ВЛ 110 кВ Л-124 Суоярви-Ведлозеро  ( 49,80 га)</t>
  </si>
  <si>
    <t>I_004-31-1-01.12-0013</t>
  </si>
  <si>
    <t>Реконструкция  в части расширения просек ВЛ 110 кВ Л-130 ПС-92 Ляскеля-ПС-25 Питкяранта (41,50 га)</t>
  </si>
  <si>
    <t>I_004-31-1-01.12-0011</t>
  </si>
  <si>
    <t>Реконструкция  в части расширения просек ВЛ 35 кВ Л-68С ПС-39С Харлу- ПС-38С Хемякоски  ( 7,8 га)</t>
  </si>
  <si>
    <t>I_004-31-1-01.21-2070</t>
  </si>
  <si>
    <t>Реконструкция в части расширения просеки ВЛ 110 кВ Л-168 «Кондопожская ГЭС – Березовка» (10,65 га)</t>
  </si>
  <si>
    <t>I_004-33-1-01.12-2910</t>
  </si>
  <si>
    <t>Реконструкция в части расширения просеки ВЛ 110 кВ Л-169 «Пальеозерская ГЭС – Березовка» (50,1 га)</t>
  </si>
  <si>
    <t>I_004-33-1-01.12-2911</t>
  </si>
  <si>
    <t>Реконструкция в части расширения просеки ВЛ 35 кВ Л-32П «Спасская Губа –Пальеозерская ГЭС» (18,8 га)</t>
  </si>
  <si>
    <t>I_004-33-1-01.21-2913</t>
  </si>
  <si>
    <t>Реконструкция в части расширения просеки ВЛ 35 кВ Л-90П «Челмужи – Сергиево с отпайкой на ТП-901 Немино» (18,27 га)</t>
  </si>
  <si>
    <t>I_004-33-1-01.21-2914</t>
  </si>
  <si>
    <t>Реконструкция в части расширения просеки ВЛ 110 кВ Л-185 «Станкозавод – Деревянка» (43,49 га)</t>
  </si>
  <si>
    <t>I_004-33-1-01.12-2912</t>
  </si>
  <si>
    <t>Реконструкция в части расширения просеки  ВЛ 35 кВ Л-43К ПС-10 Кемь-ПС-29К Рабочий Остров (19,16 га)</t>
  </si>
  <si>
    <t>I_004-32-1-01.21-1090</t>
  </si>
  <si>
    <t>Реконструкция в части расширения просеки  ВЛ 35 кВ Л-36К ПС-10 Кемь-ПС-29К Рабочий Остров (7,0 га)</t>
  </si>
  <si>
    <t>I_004-32-1-01.21-1091</t>
  </si>
  <si>
    <t>Реконструкция в части расширения просеки  ВЛ 35 кВ Л-47К ПС-15 Сегежа-ПС-26К Птицефабрика (4,5 га)</t>
  </si>
  <si>
    <t>I_004-32-1-01.21-1092</t>
  </si>
  <si>
    <t>Реконструкция в части расширения просеки  ВЛ 35 кВ Л-45К ПС-15 Сегежа-ПС-26К Птицефабрика (4,5 га)</t>
  </si>
  <si>
    <t>I_004-32-1-01.21-1093</t>
  </si>
  <si>
    <t>Реконструкция в части расширения просеки  ВЛ 35 кВ Л-35К ПС-12 Беломорск-ПС-16К БЛДК (5,0 га)</t>
  </si>
  <si>
    <t>I_004-32-1-01.21-1094</t>
  </si>
  <si>
    <t>Реконструкция в части расширения просеки  ВЛ 35 кВ Л-31К ПС-12 Беломорск-ПС-16К БЛДК (5,0 га)</t>
  </si>
  <si>
    <t>I_004-32-1-01.21-1095</t>
  </si>
  <si>
    <t>Реконструкция в части расширения просеки  ВЛ 110 кВ Л-146 ПС-53 Боровое-ГЭС-16 Юшкозерская (33,4 га)</t>
  </si>
  <si>
    <t>I_004-32-1-01.12-0089</t>
  </si>
  <si>
    <t>Реконструкция в части расширения просеки  ВЛ 110 кВ Л-147 ГЭС-16 Юшкозерская-ПС-54 Кепа (43,0 га)</t>
  </si>
  <si>
    <t>I_004-32-1-01.12-0090</t>
  </si>
  <si>
    <t>Реконструкция в части расширения просеки  ВЛ 110 кВ Л-114 ГЭС-5 Выгостровская-ПС-12 Беломорск (8,2  га)</t>
  </si>
  <si>
    <t>I_004-32-1-01.12-0091</t>
  </si>
  <si>
    <t>Реконструкция в части расширения просеки  ВЛ 110 кВ Л-113 ГЭС-6 Беломорская-ПС-12 Беломорск (9,4 га)</t>
  </si>
  <si>
    <t>I_004-32-1-01.12-0092</t>
  </si>
  <si>
    <t>Реконструкция в части расширения просеки  ВЛ 110 кВ Л-101 ГЭС-4 Ондская-ПС-3 Надвоицы (7,0 га)</t>
  </si>
  <si>
    <t>I_004-32-1-01.12-0093</t>
  </si>
  <si>
    <t>Реконструкция в части расширения просеки  ВЛ 110 кВ Л-100 ГЭС-4 Ондская-ПС-3 Надвоицы (8,27 га)</t>
  </si>
  <si>
    <t>I_004-32-1-01.12-0094</t>
  </si>
  <si>
    <t>Реконструкция в части расширения просеки  ВЛ 110 кВ Л-138 "Суккозеро-Пенинга" (79,13 га)</t>
  </si>
  <si>
    <t>I_004-32-1-01.12-0095</t>
  </si>
  <si>
    <t>Реконструкция распределительной сети 0,4 кВ Беломорского района с. Вирма: замена опор и провода на СИП протяженностью 2,45 км</t>
  </si>
  <si>
    <t>I_000-32-1-01.41-2228</t>
  </si>
  <si>
    <t>Реконструкция ВЛ-10 кВ Л-34П-1 "Рагнукса-Куганаволок" с заменой опор и провода на СИП протяженностью 40,335 км в Пудожском районе</t>
  </si>
  <si>
    <t>I_000-33-1-01.32-2987</t>
  </si>
  <si>
    <t>Реконструкция ВЛ-10 кВ Л-13П-11 "Видлица-Большие Горы" Олонецкого района с заменой опор и провода на СИП, длина участка реконструкции 32,84 км, монтажом реклоузера - 3 шт.</t>
  </si>
  <si>
    <t>I_000-33-1-01.32-2989</t>
  </si>
  <si>
    <t>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t>
  </si>
  <si>
    <t>I_000-33-1-01.32-2990</t>
  </si>
  <si>
    <t>Реконструкция ВЛ-10 кВ Л-48-11 "ПС-48 "Энгозеро"(тяг.)- д. Калгалакша- д. Гридино" Лоухского района с заменой опор и провода на СИП протяженностью 58 км</t>
  </si>
  <si>
    <t>I_000-32-1-01.32-2245</t>
  </si>
  <si>
    <t>Реконструкция ВЛ-10 кВ  Л-34-02 "ПС-34 Лахденпохья-РП Мийнала" Лахденпохского района с заменой опор и провода на СИП, длина участка реконструкции 22,331 км , монтажом реклоузера - 1 шт.</t>
  </si>
  <si>
    <t>I_000-31-1-01.32-2119</t>
  </si>
  <si>
    <t>Реконструкция ВЛ-10 кВ Л-13с-04 "ПС-13 Пийтсиеки-Вегарус" с заменой опор и провода в Суоярвском районе, длина участка реконструкции 29,787 км</t>
  </si>
  <si>
    <t>I_000-31-1-01.32-2123</t>
  </si>
  <si>
    <t xml:space="preserve">Реконструкция ВЛ-6 кВ Л-93-61 "Кааламо- Рюттю" Сортавальского района с заменой опор и провода на СИП, длина участка реконструкции 2,728 км </t>
  </si>
  <si>
    <t>I_000-31-1-01.33-1983</t>
  </si>
  <si>
    <t>Реконструкция ВЛ-10 кВ Л-35-13 "ПС-35 Найстеньярви-Леппяниеми" Суоярвского района с заменой опор и провода на СИП, длина участка реконструкции 16,825 км</t>
  </si>
  <si>
    <t>I_000-31-1-01.32-2124</t>
  </si>
  <si>
    <t>Реконструкция ВЛ-10 кВ Л-08С-02 "ПС-8с Элисенваара доТП-467" Лахденпохского района с заменой опор и провода на СИП, длина участка реконструкции 15,279 км , монтажом реклоузера - 1 шт.</t>
  </si>
  <si>
    <t>I_000-31-1-01.32-2121</t>
  </si>
  <si>
    <t xml:space="preserve">Реконструкция ВЛ-10 кВ Л-02-01 с заменой опор и провода в Сортавальском  районе, длина участка реконструкции 4,866 км </t>
  </si>
  <si>
    <t>I_000-31-1-01.32-2122</t>
  </si>
  <si>
    <t>Реконструкция ВЛ-0,4 кВ от ТП-164 ( 0,011 км) с выносом 1 опоры за границу участка в д. Суна Кондопожского района (договор на оказание услуг № 102-26/06 от 29.06.2017 с Н.А. Лукиной)</t>
  </si>
  <si>
    <t>I_000-33-1-01.41-2890</t>
  </si>
  <si>
    <t>Реконструкция ВЛ-10 кВ Л-43-18 "ПС-43 "Полярный Круг"(тяг.)- д. Нильмогуба Лоухского района с заменой опор и провода на СИП протяженностью 16,74 км.</t>
  </si>
  <si>
    <t>I_000-32-1-01.32-2246</t>
  </si>
  <si>
    <t>Реконструкция участка ВЛ-6 кВ Л-03-06 от ГЭС-7 от опоры №804 до опоры № 932 д. Шуезеро Беломорского района с заменой опор и провода на СИП протяженностью 8,416 км.</t>
  </si>
  <si>
    <t>I_000-32-1-01.32-2247</t>
  </si>
  <si>
    <t xml:space="preserve">Реконструкция ВЛ-10 кВ Л-37С-14 ПС-37 Игнойла-ПС-19 Вешкелица в Суоярвском  районе с заменой провода на СИП и установкой 1 реклоузера, длина участка реконструкции 11,43 км </t>
  </si>
  <si>
    <t>I_000-31-1-01.32-2144</t>
  </si>
  <si>
    <t>Реконструкция в части расширения просеки ВЛ 35 Л-30С ПС-57 Кузнечное-ПС-11С Липпола (7,96 га)</t>
  </si>
  <si>
    <t>I_004-31-1-01.21-2078</t>
  </si>
  <si>
    <t>Реконструкция в части расширения просеки ВЛ 35 кВ Л-39С ПС-7С Искра-ПС-5С Рускеала (24 га)</t>
  </si>
  <si>
    <t>I_004-31-1-01.21-2075</t>
  </si>
  <si>
    <t>Реконструкция в части расширения просеки ВЛ 35 кВ Л-45С Л-47С-ПС-18С Хаутаваара (5,22 Га)</t>
  </si>
  <si>
    <t>I_000-31-1-01.21-2084</t>
  </si>
  <si>
    <t>Реконструкция в части расширения просеки ВЛ 35 кВ Л-46С ПС-37С Игнойла - ПС-13С Пийтсиеки с ответвлением на ПС-18С Хаутоваара (Л-45С) (35,6 Га)</t>
  </si>
  <si>
    <t>I_000-31-1-01.21-2085</t>
  </si>
  <si>
    <t>Реконструкция в части расширения просеки ВЛ 35 кВ  Л-47С ПС-24 Суоярви(ФСК)-ПС-13С Пийтсиёки (3,78 га)</t>
  </si>
  <si>
    <t>I_000-31-1-01.21-2086</t>
  </si>
  <si>
    <t>Реконструкция в части расширения просеки ВЛ 35 кВ Л-53С ПС-29 Поросозеро-ПС-20С Поросозеро (3 га)</t>
  </si>
  <si>
    <t>I_004-31-1-01.21-2077</t>
  </si>
  <si>
    <t>Реконструкция в части расширения просеки ВЛ 110 кВ Л-129 ПС-57 Кузнечное-ПС-34 Лахденпохья (23,3 га)</t>
  </si>
  <si>
    <t>I_004-31-1-01.12-0015</t>
  </si>
  <si>
    <t>Реконструкция в части расширения просеки ВЛ 35 кВ Л-46П Олонец-Куйтежа (7,97 га)</t>
  </si>
  <si>
    <t>I_004-33-1-01.21-3006</t>
  </si>
  <si>
    <t>Реконструкция в части расширения просеки ВЛ-10 кВ Л-11-03 "ПС-11К "Костомукша - д. Вокнаволок" (49,5 га)</t>
  </si>
  <si>
    <t>I_004-32-1-01.32-2248</t>
  </si>
  <si>
    <t>Реконструкция объектов 0,4–110 кВ: вынос ТП 10/0,4 кВ с трансформаторной мощностью 0,16 МВА, ВЛ-0,4–110 кВ- 5,652 км в пределах земельных участков, находящихся по адресу Пряжинский район, Республики Карелия, кадастровый квартал: 10:21:0000000 (Договор на оказание услуги №102-26/02 от 20.04.2017 с ООО «Северная электрическая компания»)</t>
  </si>
  <si>
    <t>I_002-33-1-01.12-0074</t>
  </si>
  <si>
    <t>Реконструкция в части расширения просеки ВЛ 35 кВ Л-49П «Куйтежа - Михайловское» (8,4 га)</t>
  </si>
  <si>
    <t>I_004-33-1-01.21-3019</t>
  </si>
  <si>
    <t>Реконструкция в части расширения просек ВЛ 35 кВ Л-76П «Медвежьегорск – Чёбино» (8,89 га)</t>
  </si>
  <si>
    <t>I_004-33-1-01.21-3020</t>
  </si>
  <si>
    <t>Реконструкция в части расширения просек ВЛ 35 кВ Л-92П «Чёбино - Паданы» (18,5 га)</t>
  </si>
  <si>
    <t>I_004-33-1-01.21-3024</t>
  </si>
  <si>
    <t>Реконструкция в части расширения просек ВЛ 110 кВ Л-121 «КОЗ – Кондопожская ГЭС» (5,17 га)</t>
  </si>
  <si>
    <t>I_004-33-1-01.12-3021</t>
  </si>
  <si>
    <t>Реконструкция в части расширения просек ВЛ 110 кВ Л-119 «Сулажгора – Суна» (23,53 га)</t>
  </si>
  <si>
    <t>I_004-33-1-01.21-3026</t>
  </si>
  <si>
    <t>Реконструкция в части расширения просек ВЛ 35 кВ Л-33П «Матросы – Половина» (2,706 га)</t>
  </si>
  <si>
    <t>I_004-33-1-01.21-3022</t>
  </si>
  <si>
    <t>Реконструкция в части расширения просек ВЛ 35 кВ Л-34П «Пряжа – Матросы» (33,2 га)</t>
  </si>
  <si>
    <t>I_004-33-1-01.21-3025</t>
  </si>
  <si>
    <t>Реконстркукция в части  расширения просек   ВЛ-35кВ Л-35С  ПС-38С Хемякоски-ПС-12С Октябрь (3,8га)</t>
  </si>
  <si>
    <t>I_004-31-1-01.21-2083</t>
  </si>
  <si>
    <t>Реконструкция в части расширения просеки  ВЛ-35 кВ Л-72С  ГЭС-22 Харлу- РП Харлу (0,5га)</t>
  </si>
  <si>
    <t>I_004-31-1-01.21-2079</t>
  </si>
  <si>
    <t xml:space="preserve"> Реконструкция в части расширения просек  ВЛ-35кВ Л-83С  ПС-12С Октябрь-ПС-7СИскра  (9,09га)</t>
  </si>
  <si>
    <t>I_004-31-1-01.21-2082</t>
  </si>
  <si>
    <t>Реконструкция ВЛ-6 кВ Ф-1-1 с заменой опор и провода на СИП-3 протяженностью 13,939 км и монтажом 2-х ПАРН с выделением земельного участка в д.Горка Кондопожского района</t>
  </si>
  <si>
    <t>I_000-33-1-01.33-3070</t>
  </si>
  <si>
    <t>Реконструкция ВЛ-6 кВ Л-Ф-1-1 с переподключением от РП "КИМС" к РУ-6 кВ ГЭС-1 "Кондопожская" с монтажом КЛ-6 кВ от РУ-6 кВ ГЭС-1 "Кондопожская" до Л-Ф-1-1 протяженностью 2,5 км с установкой разделительного трансформатора 6/6 кВ и ПАРН, реклоузера (1шт.)</t>
  </si>
  <si>
    <t>F_000-33-1-01.33-1186</t>
  </si>
  <si>
    <t>Реконструкция распределительной сети 6/0,4 кВ с выносом ТП-6/0,4 кВ №323 мощностью 160 кВА с территории ПС 220 кВ Древлянка (ПС-2) и монтажем КЛ-10 кВ 0,18 км,КЛ-0,4 кВ 0,09 км</t>
  </si>
  <si>
    <t>J_000-33-1-03.32-2819</t>
  </si>
  <si>
    <t>Реконструкция существующей ВЛ-10 кВ Л-11К-03 в месте пересечения со строящейся технологической дорогой АО «Карельский окатыш» на Восточный карьер Корпангского месторождения-вынос существующей ВЛ-10 кВ ориентировочно 222,8 метров (договор на оказание услуг №102-26/151 от 07.08.2017г.)</t>
  </si>
  <si>
    <t>J_000-32-1-01.32-2265</t>
  </si>
  <si>
    <t>Реконструкция ВЛ-0,4 кВ от ТП-3492 протяженностью 0,023 км с выносом опор из границ земельного участка 10:03:0061204:520 в д.Готнаволок Кондопожского района (договор оказания услуг ОЗУ-00001П/18 от 24.05.2018 с Блохиным Д.В.)</t>
  </si>
  <si>
    <t>J_000-33-1-01.41-3097</t>
  </si>
  <si>
    <t>Реконструкция распределительной сети ВЛ-0,4 кВ  в с. Заозерье Прионежского района с  заменой опор и провода ВЛ-0,4 кВ от ТП-75  и КТП-1061 длинной 0,9 км, устройством линейного ответвления от ВЛ-0,4 кВ от ТП-75 длинной 0,1 км и переключением части нагрузок с ТП-1061 на ТП-75</t>
  </si>
  <si>
    <t>J_000-33-1-01.41-3043</t>
  </si>
  <si>
    <t>Реконструкция распределительных сетей 10-0,4 кВ в д. Гошкила Олонецкого района с устройством линейного ответвления 10 кВ от Л-40-1 длинной 1,75 км, установкой ТП-10/0,4 кВ  мощностью 100 кВА , заменой опор и провода на ВЛ-0,4 кВ длинной 0,55 км</t>
  </si>
  <si>
    <t>J_000-33-1-01.32-2970</t>
  </si>
  <si>
    <t xml:space="preserve">Реконструкция распределительных сетей ВЛ-6/0,4 кВ с устройством линейного ответвления от ВЛ-6 кВ Л-23-16 длиной 0,250 км., монтажом КТП 6/0,4 кВ мощностью 400 кВА,  заменой опор и провода ВЛ-0,4 кВ от ТП-90 длиной 1,3 км  и переключением части нагрузок на проектируемую КТП, устройством ВЛ-0,4 кВ от проектируемой ТП длиной 1,9 км. в с. Заозерье Прионежского района </t>
  </si>
  <si>
    <t>J_000-33-1-01.33-2997</t>
  </si>
  <si>
    <t>Реконструкция распределительных сетей ВЛ-10/0,4 кВ с устройством линейного ответвления от ВЛ-10 кВ Л-9П-4 длинной 0,5 км,  монтажом КТП 10/0,4 кВ мощностью 250 кВА,  монтажом  провода ВЛ-0,4 кВ от проектируемой ТП длинной 0,48 км и переключением части нагрузок на проектируемую КТП 10/0,4 кВ в д. Вилга, Прионежского района</t>
  </si>
  <si>
    <t>J_000-33-1-01.32-3045</t>
  </si>
  <si>
    <t>Реконструкция ВЛ-0,4 кВ от ТП-136  с заменой опор и провода длиной 1,9 км по линии,  с разделением на две отдельные линии с совместной подвеской провода до оп. №4  в с.Рыбрека Прионежского района</t>
  </si>
  <si>
    <t>J_000-33-1-01.41-3119</t>
  </si>
  <si>
    <t>«Реконструкция в части расширения просеки ВЛ 110 кВ Л-143 «ПС-19 Медвежьегорск(ФСК)-ПС-37 Пяльма» (103,08 га)</t>
  </si>
  <si>
    <t>J_004-33-1-01.12-3024</t>
  </si>
  <si>
    <t>«Реконструкция в части расширения просеки ВЛ 110 кВ Л-144 «ПС-19 Медвежьегорск(ФСК) - ПС-78 Великая Губа» (155,26 га)</t>
  </si>
  <si>
    <t>J_004-33-1-01.12-3023</t>
  </si>
  <si>
    <t>«Реконструкция в части расширения просеки ВЛ 35 кВ Л-90П «ПС-38 Челмужи-ПС-28П Сергиево» (46,85 га).</t>
  </si>
  <si>
    <t>J_004-33-1-01.21-3040</t>
  </si>
  <si>
    <t>Реконструкция в части расширения просеки ВЛ 35 кВ Л-76П «ПС-19 Медвежьегорск(ФСК) - ПС-56П Чебино» (11,44 га)</t>
  </si>
  <si>
    <t>J_004-33-1-01.21-3042</t>
  </si>
  <si>
    <t>Реконструкция в части расширения просеки ВЛ 35 кВ Л-74П «ПС-77 Повенец - ПС-43П Пиндуши (ПСК)» (2,029 га)</t>
  </si>
  <si>
    <t>J_004-33-1-01.21-3034</t>
  </si>
  <si>
    <t>Реконструкция в части расширения просеки ВЛ 35 кВ Л-72П «РЛ-73П-I - ПС-27П Кяппесельга» (7,69 га)</t>
  </si>
  <si>
    <t>J_004-33-1-01.21-3032</t>
  </si>
  <si>
    <t>Реконструкция в части расширения просеки ВЛ 35 кВ Л-70П «ПС-29П Шуньга - ПС-23П Толвуя» (34,75 га)</t>
  </si>
  <si>
    <t>J_004-33-1-01.21-3038</t>
  </si>
  <si>
    <t>Реконструкция в части расширения просеки ВЛ 35 кВ Л-92П «ПС-56П Чебино - ПС-55П Паданы» (37,02 га)</t>
  </si>
  <si>
    <t>J_004-33-1-01.21-3041</t>
  </si>
  <si>
    <t>Реконструкция в части расширения просеки ВЛ 35 кВ Л-77П «ПС-19 Медвежьегорск(ФСК) - ПС-40П Пергуба» (17,85га)</t>
  </si>
  <si>
    <t>J_004-33-1-01.21-3035</t>
  </si>
  <si>
    <t>Реконструкция в части расширения просеки ВЛ 35 кВ Л-78П «ПС-19 Медвежьегорск(ФСК) - ПС-43П Пиндуши (ПСК)» (9,08 га)</t>
  </si>
  <si>
    <t>J_004-33-1-01.21-3036</t>
  </si>
  <si>
    <t>Реконструкция в части расширения просеки ВЛ 35 кВ Л-79П «ПС-19 Медвежьегорск(ФСК) - ПС-43П Пиндуши (ПСК)» (6,58га)</t>
  </si>
  <si>
    <t>J_004-33-1-01.21-3037</t>
  </si>
  <si>
    <t>Реконструкция в части расширения просеки ВЛ 35 кВ Л-73П «РЛ-73П-I - ПС-29П Шуньга» (35,88 га)</t>
  </si>
  <si>
    <t>J_004-33-1-01.21-3033</t>
  </si>
  <si>
    <t>Реконструкция в части расширения просеки ВЛ 35 кВ Л-71П «ПС-23П Толвуя - ПС-45П Великая Нива» (25,96 га)</t>
  </si>
  <si>
    <t>J_004-33-1-01.21-3039</t>
  </si>
  <si>
    <t xml:space="preserve">Реконструкция в части расширения просеки ВЛ 35 кВ Л-93П «ПС-78 Великая Губа -  ПС-45П Великая Нива» (27,96 га)
</t>
  </si>
  <si>
    <t>J_004-33-1-01.21-3030</t>
  </si>
  <si>
    <t>Реконструкция в части расширения просеки ВЛ 35 кВ Л-94П «ПС-78 Великая Губа -  ПС-44П Жарниково» (25,00 га)</t>
  </si>
  <si>
    <t>J_004-33-1-01.21-3031</t>
  </si>
  <si>
    <t>Реконструкция в части расширения просеки ВЛ-10 кВ Л-41-1 "Олонец-Тигвера" (0,49 га)</t>
  </si>
  <si>
    <t>J_004-33-1-01.32-3117</t>
  </si>
  <si>
    <t>Реконструкция  в части расширения просеки ВЛ-10 кВ Л-63-3 (13,95 га) Кондопожский район</t>
  </si>
  <si>
    <t>J_004-33-1-01.32-3108</t>
  </si>
  <si>
    <t>Реконструкция в части расширения просеки ВЛ-10 кВ Л-12П-1 «Ильинское - Кукшегора» (21,2 га) Олонецкий район</t>
  </si>
  <si>
    <t>J_004-33-1-01.32-3119</t>
  </si>
  <si>
    <t>Реконструкция в части расширения просеки ВЛ-10 кВ Л-13П-11«Видлица – Б.Горы» (19,5 га) Олонецкий район</t>
  </si>
  <si>
    <t>J_004-33-1-01.32-3120</t>
  </si>
  <si>
    <t>Реконструкция в части расширения просеки ВЛ-10 кВ Л-50П-1 «Куйтежа - Мегрега» (7,7 га) Олонецкий район</t>
  </si>
  <si>
    <t>J_004-33-1-01.32-3121</t>
  </si>
  <si>
    <t>Реконструкция в части расширения просек ВЛ 10 кВ Л-18С-02 "ПС-18 Хаутаваара - п.Хаутаваара" (3,69 га) Суоярвский район</t>
  </si>
  <si>
    <t>J_004-31-1-01.32-2219</t>
  </si>
  <si>
    <t>Реконструкция в части расширения просек ВЛ 10 кВ Л-02С-01 "ПС-2 Куокканиэми - РЛ-02-01-1" (1,95 га) Сортавальский район</t>
  </si>
  <si>
    <t>J_004-31-1-01.32-2220</t>
  </si>
  <si>
    <t>Реконструкция в части расширения просек ВЛ 10 кВ Л-02-01 "РЛ-02-01-1 - ТП 911" (11,12 га) Лахденпохский район</t>
  </si>
  <si>
    <t>J_004-31-1-01.32-2221</t>
  </si>
  <si>
    <t>Реконструкция в части расширения просек ВЛ 10 кВ Л-11С-08 "ПС-11 Липпола - ТП-456" (6,9 га) Лахденпохский район</t>
  </si>
  <si>
    <t>J_004-31-1-01.32-2222</t>
  </si>
  <si>
    <t>Реконструкция в части расширения просек ВЛ 10 кВ Л-10С-12 "ПС-10 Таунан - ТП-480" (11,26га) Лахденпохский район</t>
  </si>
  <si>
    <t>J_004-31-1-01.32-2223</t>
  </si>
  <si>
    <t>Реконструкция в части расширения просеки ВЛ 10 кВ Л-40С-11 "ПС-40С Леппясюрья - ТП 209" Питкярантский район  (2,3 га)</t>
  </si>
  <si>
    <t>J_004-31-1-01.32-2203</t>
  </si>
  <si>
    <t>Реконструкция в части расширения просеки ВЛ 10 кВ Л-38С-11-4 "РЛ-38С-11-4 - ТП-246" Питкярантский район (6,27 га)</t>
  </si>
  <si>
    <t>J_004-31-1-01.32-2202</t>
  </si>
  <si>
    <t>Реконструкция в части расширения просеки ВЛ-10 кВ Л-5П-1 "Маньга-Каскеснаволок" (0,87 га) Пряжинский район</t>
  </si>
  <si>
    <t>J_004-33-1-01.32-3118</t>
  </si>
  <si>
    <t xml:space="preserve">Реконструкция в части расширения просек ВЛ 10 кВ Л-58-05 «ПС-58 «Кестеньга» - зверосовхоз «Северный» (8,4 га) в части расширения просек </t>
  </si>
  <si>
    <t>J_004-32-1-01.32-2302</t>
  </si>
  <si>
    <t>Реконструкция в части расширения просеки ВЛ-10кВ Л-43-18 «Разъезд «Узкий» - Чёрная речка - Нильмогуба» (15.12 га) Лоухский район</t>
  </si>
  <si>
    <t>J_004-32-1-01.32-2301</t>
  </si>
  <si>
    <t>Реконструкция в части расширения просеки  ВЛ 110 кВ Л-138 "Суккозеро-Пенинга" (18,5 га)</t>
  </si>
  <si>
    <t>K_004-32-1-01.12-0098</t>
  </si>
  <si>
    <t>Реконструкция в части расширения просеки ВЛ-110 кВ Л-178/179 Древлянка – Авангард с отпайками на ПС Кукковка – ОТЗ-2 – Прибрежная (20,10 га)</t>
  </si>
  <si>
    <t>K_004-33-1-01.12-3030</t>
  </si>
  <si>
    <t>Реконструкция ВЛ-0,4 кВ от ТП-120 с заменой участка неизолированного провода на СИП и опор в д. Вехручей Прионежского района, длина участка реконструкции 1,215 км</t>
  </si>
  <si>
    <t>K_000-33-1-01.41-3236</t>
  </si>
  <si>
    <t>Реконструкция ВЛ 10-35 кВ Л-82С, Л-48С-01-1, Л-15С-03  в месте пересечения с автомобильной дорогой «Санкт-Петербург - Петрозаводск, через Приозерск, Сортавала, км 197-215  в Лахденпохском районе  (договор оказания услуги №81 от 09.07.2019 с АО "ВАД")</t>
  </si>
  <si>
    <t>K_000-31-1-01.21-2593</t>
  </si>
  <si>
    <t>3.1.2.2.2</t>
  </si>
  <si>
    <t>Модернизация, техническое перевооружение линий электропередачи, всего, в том числе:</t>
  </si>
  <si>
    <t>Техническое перевооружение ВЛ-10 кВ Л-56П-11 "Чебино-Кумса" Медвежьегорского района с заменой провода на СИП, длина линии 31,8 км, замена АС-50, А-35 на СИП-3</t>
  </si>
  <si>
    <t>F_000-33-1-01.32-1737</t>
  </si>
  <si>
    <t>Техническое перевооружение ВЛ-10 кВ Л-56П-1 "Чебино-Падун" с заменой провода на СИП,длина линии 6,4 км, замена АС-50, А-35 на СИП-3</t>
  </si>
  <si>
    <t>F_000-33-1-01.32-1740</t>
  </si>
  <si>
    <t>Техническое перевооружение ВЛ-10 кВ Л-12П-1 "Ильинское-Кукшегоры" Олонецкого района с заменой опор и провода на СИП,длина линии 39,45 км, замена АС-50, А-35 на СИП-3</t>
  </si>
  <si>
    <t>F_000-33-1-01.32-1741</t>
  </si>
  <si>
    <t>Техническое перевооружение ВЛ-10 кВ Л-41-1 "Олонец-Тигвера" Олонецкого района с заменой опор и провода на СИП,длина линии 69,4 км, замена АС-50, А-35 на СИП-3</t>
  </si>
  <si>
    <t>F_000-33-1-01.32-1742</t>
  </si>
  <si>
    <t>Техническое перевооружение ВЛ-10 кВ Л-38П-7  "Лососинное-Машезеро" Прионежского района с заменой опор и провода на СИП,длина линии 13,358 км, замена АС-50, А-35 на СИП-3</t>
  </si>
  <si>
    <t>F_000-33-1-01.32-1743</t>
  </si>
  <si>
    <t>Техническое перевооружение ВЛ-10 кВ Л-40-1 "Коткозеро- Новинка" Олонецкого района с заменой опор и провода на СИП,длина линии 1,651 км, замена АС-50, А-35 на СИП-3</t>
  </si>
  <si>
    <t>F_000-33-1-01.32-1739</t>
  </si>
  <si>
    <t>Техническое перевооружение линии 35 кВ Л-90П "Чёлмужи-Сергиево" с установкой реклоузера  1 единица</t>
  </si>
  <si>
    <t>F_000-33-1-01.21-2017</t>
  </si>
  <si>
    <t>Техническое перевооружение ВЛ-10 кВ Л-1П-6 "Спасская Губа - Вохтозеро" Кондопожского района с заменой опор и провода на СИП, длина участка реконструкции 23,2 км, монтажом реклоузера - 1 шт.</t>
  </si>
  <si>
    <t>I_000-33-1-01.32-3009</t>
  </si>
  <si>
    <t>Техническое перевооружение ВЛ 10 кВ Л-04-03 " ПС-4-  ТП-444" Лахденпохского района с монтажом 1 реклоузера</t>
  </si>
  <si>
    <t>I_000-31-1-01.32-2128</t>
  </si>
  <si>
    <t>Техническое перевооружение ВЛ-6 кВ Л-39С-63 ПС-39С Харлу-Р-39-63-2 зв.с-з"Ладожский"  Питкярантского района с заменой провода на СИП на участке 1,986 км</t>
  </si>
  <si>
    <t>I_000-31-1-01.33-1982</t>
  </si>
  <si>
    <t xml:space="preserve">Техническое перевооружение ВЛ-6 кВ Л-05С-61 "ПС-5- Р-22-61-1" в Сортавальском районе с заменой провода на СИП, длина участка реконструкции 1,559 км </t>
  </si>
  <si>
    <t>I_000-31-1-01.33-1987</t>
  </si>
  <si>
    <t>Техническое перевооружение ВЛ 10 кВ Л-30-10 "ПС-30 Лоймола-Лоймола" Суоярвского района с заменой провода на СИП на участке 3,8 км</t>
  </si>
  <si>
    <t>I_000-31-1-01.32-2139</t>
  </si>
  <si>
    <t>Техническое перевооружение ВЛ 10 кВ Л-30-13 "ПС-30 Лоймола- Райконкоски" Суоярвского района с заменой провода на СИП на участке 2,035 км</t>
  </si>
  <si>
    <t>I_000-31-1-01.32-2140</t>
  </si>
  <si>
    <t>Техническое перевооружение ВЛ 10 кВ Л-11-08 " ПС-11-  ТП-456" Суоярвского района с заменой провода на СИП на участке 2,1 км</t>
  </si>
  <si>
    <t>I_000-31-1-01.32-2135</t>
  </si>
  <si>
    <t>Техническое перевооружение ВЛ 10 кВ Л-08-01 "ПС-8-  ТП-447" Лахденпохского района с заменой провода на СИП на участке 7 км</t>
  </si>
  <si>
    <t>I_000-31-1-01.32-2131</t>
  </si>
  <si>
    <t>Техническое перевооружение ВЛ 10 кВ Л-07-08 "ПС-7-ТП-189" Сортавальского района с заменой провода на СИП на участке 2,7 км</t>
  </si>
  <si>
    <t>I_000-31-1-01.32-2129</t>
  </si>
  <si>
    <t xml:space="preserve">Техническое перевооружение ВЛ 10 кВ Л-34-02-3 "ПС-34-  РП Мийнала" в Лахденпохском районе с заменой провода на СИП и установкой 1 реклоузера, длина участка реконструкции 7,333 км </t>
  </si>
  <si>
    <t>I_000-31-1-01.32-2141</t>
  </si>
  <si>
    <t xml:space="preserve">Техническое перевооружение ВЛ 10 кВ Л-35-18 "ПС-35 Найстеньярви- Суойоки" в Суоярвском  районе с заменой провода на СИП, длина участка реконструкции 14,356 км </t>
  </si>
  <si>
    <t>I_000-31-1-01.32-2143</t>
  </si>
  <si>
    <t>Техническое перевооружение ВЛ 10 кВ Л-19-01 "ПС-19 Вешкелица-с-з"Эссольский"" Суоярвского района с заменой провода на СИП на участке 3,9 км, монтажом реклоузера 1 шт.</t>
  </si>
  <si>
    <t>I_000-31-1-01.32-2137</t>
  </si>
  <si>
    <t>Техническое перевооружение ВЛ 10 кВ Л-38-11 " ПС-38 Хемякоски-ТП-209" Питякрантского района с заменой провода на СИП на участке 8,592 км</t>
  </si>
  <si>
    <t>I_000-31-1-01.32-2146</t>
  </si>
  <si>
    <t>Техническое перевооружение ВЛ 6 кВ Л-93-61 "Кааламо- Рюттю" Сортавальского района с заменой провода на СИП на участке 2 км</t>
  </si>
  <si>
    <t>I_000-31-1-01.33-1991</t>
  </si>
  <si>
    <t>Техническое перевооружение ВЛ 10 кВ Л-13-04 "ПС-13 Пийтсиеки-Вегарус" Суоярвского района с заменой провода на СИП на участке 8 км</t>
  </si>
  <si>
    <t>I_000-31-1-01.32-2136</t>
  </si>
  <si>
    <t>Техническое перевооружение ВЛ 10 кВ Л-02-02-7 " Мийнола-Реускула" Лахденпохского района с заменой провода на СИП на участке 5,5 км</t>
  </si>
  <si>
    <t>I_000-31-1-01.32-2127</t>
  </si>
  <si>
    <t>Техническое перевооружение ВЛ 10 кВ Л-10-16 "Таунан-Хийтола"Лахденпохского района с монтажом реклоузера 1 шт.</t>
  </si>
  <si>
    <t>I_000-31-1-01.32-2134</t>
  </si>
  <si>
    <t xml:space="preserve">Техническое перевооружение ВЛ 10 кВ Л-37-15 "ПС-37 Игнойла-Хаутаваара" в Суоярвском районе с заменой провода на СИП, длина участка реконструкции 15 км </t>
  </si>
  <si>
    <t>I_000-31-1-01.32-2145</t>
  </si>
  <si>
    <t xml:space="preserve">Техническое перевооружение ВЛ 10 кВ Л-38-11 " ПС-38 Хемякоски-ТП-209" в Питкярантском  районе с заменой провода на СИП, длина участка реконструкции 3,449 км </t>
  </si>
  <si>
    <t>I_000-31-1-01.32-2147</t>
  </si>
  <si>
    <t>Техническое перевооружение ВЛ 10 кВ Л-19-01 ""ПС-19 Вешкелица-с-з"Эссольский"" Суорвского района с заменой провода на СИП на участке 3,9 км</t>
  </si>
  <si>
    <t>I_000-31-1-01.32-2138</t>
  </si>
  <si>
    <t xml:space="preserve">Техническое перевооружение ВЛ 10 кВ Л-07С-09  "ПС-7-Л-07-08" Сортавальского района с заменой провода на СИП на участке 1,8 км
</t>
  </si>
  <si>
    <t>I_000-31-1-01.32-2130</t>
  </si>
  <si>
    <t xml:space="preserve">Техническое перевооружение ВЛ-10 кВ Л-35-13 (Л-35-13-2)  в Суоярвском  районе с заменой провода на СИП, длина участка реконструкции 7,1 км </t>
  </si>
  <si>
    <t>I_000-31-1-01.32-2152</t>
  </si>
  <si>
    <t xml:space="preserve">Техническое перевооружение ВЛ-10 кВ Л-35-13 (Л-35-13)  в Суоярвском  районе с заменой провода на СИП, длина участка реконструкции 8,1 км </t>
  </si>
  <si>
    <t>I_000-31-1-01.32-2142</t>
  </si>
  <si>
    <t>Техническое перевооружение ВЛ 6 кВ Л-24-67 "ПС-24 Суоярви- Птицефабрика " в Суоярвском районе с заменой провода на СИП, длина участка реконструкции 3 км</t>
  </si>
  <si>
    <t>I_000-31-1-01.33-1989</t>
  </si>
  <si>
    <t xml:space="preserve">Техническое перевооружение ВЛ 6 кВ Л-24-71 "ПС-24 Суоярви- Птицефабрика" в Суоярвском районе с заменой провода на СИП, длина участка реконструкции 1,2 км </t>
  </si>
  <si>
    <t>I_000-31-1-01.33-1990</t>
  </si>
  <si>
    <t xml:space="preserve">Техническое перевооружение ВЛ 6 кВ Л-24-63 "ПС-24 Суоярви- Птицефабрика"  в Суоярвском районе с заменой провода на СИП, длина участка реконструкции 1,017 км </t>
  </si>
  <si>
    <t>I_000-31-1-01.33-1988</t>
  </si>
  <si>
    <t xml:space="preserve">Техническое перевооружение ВЛ-10 кВ Л-17с-05 в Лахденпохском  районе с монтажом 4 разъединителей </t>
  </si>
  <si>
    <t>I_000-31-1-01.32-2156</t>
  </si>
  <si>
    <t>Техническое перевооружение ВЛ-10кВ Л-5П-1 «Маньга – Каскеснаволок» с заменой опор и провода на СИП, длина участка технического перевооружения 8,5 км, с заменой ТП 10/0,4 кВ №15 50 кВА на КТП 10/0,4 кВ 160 кВА  и ТП 10/0,4 кВ №39 40 кВА на КТП 10/0,4 кВ 250 кВА, монтажом реклоузера-1 шт.</t>
  </si>
  <si>
    <t>I_000-33-1-01.32-3008</t>
  </si>
  <si>
    <t>Техническое перевооружение  ВЛ-6 кВ Ф-1-1  "ГЭС-1-Новинка-Кулмукса" Кондопожского района с заменой провода на СИП, длина участка технического перевооружения 9,512 км., монтажом реклоузера - 2 шт.</t>
  </si>
  <si>
    <t>I_000-33-1-01.33-3002</t>
  </si>
  <si>
    <t>Техническое перевооружение ВЛ-10кВ Л-64-18 "Пряжа - РП-Площадка" Пряжинского района с заменой опор и провода на СИП технического перевооружения  4,7 км.монтажем реклоузера - 1 шт</t>
  </si>
  <si>
    <t>I_000-33-1-01.32-3001</t>
  </si>
  <si>
    <t xml:space="preserve">Техническое перевооружение ВЛ-10 кВ  Л-12П-1  «Ильинское – Кукшегора» с заменой опор и провода на СИП, длина участка технического перевооружения 9,452 км, монтажом реклоузеров - 3 шт.  </t>
  </si>
  <si>
    <t>I_000-33-1-01.32-3004</t>
  </si>
  <si>
    <t>Техническое перевооружение ВЛ-10 кВ Л-50П-6 "Куйтежа-Речная Сельга" Олонецкого района с заменой опор и провода на СИП, длина участка реконструкции 5,61 км, монтажом реклоузера - 1 шт.</t>
  </si>
  <si>
    <t>I_000-33-1-01.32-3011</t>
  </si>
  <si>
    <t>Теническое перевооружение ВЛ-10 кВ Л-34П-1 "Рагнукса-Куганаволок" с заменой опор и провода на СИП протяженностью 7,3 км в Пудожском районе</t>
  </si>
  <si>
    <t>I_000-33-1-01.32-3010</t>
  </si>
  <si>
    <t xml:space="preserve">Техническое перевооружение ВЛ-10 кВ  Л-36-6 «Пудож – Колово» с заменой опор и провода на СИП, длина участка технического перевооружения 3,57 км., монтажом реклаузера - 2 шт.   </t>
  </si>
  <si>
    <t>I_000-33-1-01.32-3005</t>
  </si>
  <si>
    <t>Техническое перевооружение ВЛ-10 кВ Л-43-18 "ПС-43 "Полярный Круг"(тяг.) - д. Нильмогуба" Лоухского района с установкой 1 реклоузера</t>
  </si>
  <si>
    <t>J_000-32-1-01.32-2293</t>
  </si>
  <si>
    <t>Техническое перевооружение ВЛ-10 кВ Л-11С-09 ( ПС-11 - ТП-452) с заменой провода на СИП на участке 6,416 км в Лахденпохском районе</t>
  </si>
  <si>
    <t>J_000-31-1-01.32-2205</t>
  </si>
  <si>
    <t>Техническое перевооружение ВЛ-10 кВ Л-37С-13 (ПС-37 Игнойла- Хюрселя) с заменой провода на СИП на участке 7,193 км в Суоярвском районе</t>
  </si>
  <si>
    <t>J_000-31-1-01.32-2204</t>
  </si>
  <si>
    <t>Техническое перевооружение ВЛ-10 кВ Л-08С-04 ( ПС-8С Элисенваара - ТП-432) с заменой провода на СИП на участке 13,5 км в Лахденпохском районе</t>
  </si>
  <si>
    <t>J_000-31-1-01.32-2206</t>
  </si>
  <si>
    <t>Техническое перевооружение ВЛ-10 кВ Л-19С-06 (ПС-19 Вешкелица- Кашалиламба) с заменой провода на СИП на участке 10,5 км в Суоярвском районе</t>
  </si>
  <si>
    <t>J_000-31-1-01.32-2209</t>
  </si>
  <si>
    <t>Техническое перевооружение ВЛ-10 кВ Л-15С-01 ( ПС-15С - РЛ-15-01-4) с заменой провода на СИП на участке 16,9 км в Лахденпохском районе</t>
  </si>
  <si>
    <t>J_000-31-1-01.32-2207</t>
  </si>
  <si>
    <t>Техническое перевооружение ВЛ 10 кВ Л-95-05  "ПС-95-с-з"Большевик" с заменой провода на СИП на участке 2,6 км в Сортавальском районе</t>
  </si>
  <si>
    <t>J_007-31-1-01.32-2213</t>
  </si>
  <si>
    <t>Техническое перевооружение ВЛ 10 кВ Л-07С-18  "ПС-7- Партала" с заменой провода на СИП на участке 6,53 км в Сортавальском районе</t>
  </si>
  <si>
    <t>J_000-31-1-01.32-2211</t>
  </si>
  <si>
    <t>Техническое перевооружение ВЛ-10 кВ Л-04С-04 ( ПС-4С - ТП-401) с заменой провода на СИП на участке 7,6 км в Лахденпохском районе</t>
  </si>
  <si>
    <t>J_000-31-1-01.32-2208</t>
  </si>
  <si>
    <t>Техническое перевооружение ВЛ 10 кВ Л-17С-01  "ПС-17 Салми- ТП-331 Орусъярви" с заменой провода на СИП на участке 27 км в Питкярантском районе</t>
  </si>
  <si>
    <t>J_000-31-1-01.32-2214</t>
  </si>
  <si>
    <t>Техническое перевооружение ВЛ 10 кВ Л-17С-07  " ПС-17 Салми-  ТП-317о.Рыбацкий." с заменой провода на СИП на участке 26,9 км в Питкярантском районе</t>
  </si>
  <si>
    <t>J_000-31-1-01.32-2215</t>
  </si>
  <si>
    <t>Техническое перевооружение ВЛ 10 кВ Л-44С-08  " ПС-44 Ряймеля-ТП-323 Погранкондуши" с заменой провода на СИП на участке 23 км в Питкярантском районе</t>
  </si>
  <si>
    <t>J_000-31-1-01.32-2216</t>
  </si>
  <si>
    <t>Техническое перевооружение ВЛ-10 кВ Л-13С-04 (ПС-13С Пийтсиеки- Вегарус) с заменой провода на СИП на участке 37,8 км в Суоярвском районе</t>
  </si>
  <si>
    <t>J_000-31-1-01.32-2210</t>
  </si>
  <si>
    <t>Техническое перевооружение ВЛ-10 кВ Л-55-09 "ПС-55 "Калевала"-поселок"  по всей длине (5,22 км) с заменой опор и провода на СИП</t>
  </si>
  <si>
    <t>J_000-32-1-01.32-2308</t>
  </si>
  <si>
    <t>Техническое перевооружение ВЛ 10 кВ Л-28с-04  "ПС-28 Вяртсиля- Партала" с заменой провода на СИП на участке 7 км в Сортавальском районе</t>
  </si>
  <si>
    <t>J_000-31-1-01.32-2212</t>
  </si>
  <si>
    <t>Техническое перевооружение участка ВЛ-6 кВ Л-08-06 от ГЭС-7 от опоры №1 до оп.№172 п.Летнереченский Беломорского района с заменой опор и провода на СИП протяженностью 13,304 км.</t>
  </si>
  <si>
    <t>J_000-32-1-01.32-2311</t>
  </si>
  <si>
    <t>Техническое перевооружение участка ВЛ-10 кВ Л-47-01 от ПС-47 п. Лоухи (тяговая) от опоры №1а до ТП-22 с заменой опор и провода на СИП протяженностью 17,73 км.</t>
  </si>
  <si>
    <t>J_000-32-1-01.32-2309</t>
  </si>
  <si>
    <t>Техническое перевооружение участка ВЛ-10 кВ Л-47-02 от ПС-47 п. Лоухи (тяговая) от опоры №1а до оп.№66 с заменой опор и провода на СИП протяженностью 13,62 км.</t>
  </si>
  <si>
    <t>J_000-32-1-01.32-2310</t>
  </si>
  <si>
    <t>Техническое перевооружение участка ВЛ-10 кВ Л-Вирандозеро от КТП ДПР от опоры № 1 до ТП № 407 п.Вирандозеро Беломорского района с заменой опор и провода на СИП протяженностью 1,423 км.</t>
  </si>
  <si>
    <t>J_000-32-1-01.32-2312</t>
  </si>
  <si>
    <t>Техническое перевооружение участка ВЛ-10 кВ Л-Нюхча от ПС-85 "Нюхча" от опоры № 1 до ТП № 401 с.Нюхча Беломорского района с заменой опор и провода на СИП протяженностью 1,12 км</t>
  </si>
  <si>
    <t>J_000-32-1-01.32-2313</t>
  </si>
  <si>
    <t>Техническое перевооружение ВЛ-10 кВ Л-2П-4 "Кончезеро-Гомсельга" Кондопожского района с заменой опор и провода на СИП, длина перевооружаемого участка 1,7 км.</t>
  </si>
  <si>
    <t>J_000-33-1-01.32-3122</t>
  </si>
  <si>
    <t xml:space="preserve">Техническое перевооружение ВЛ-10 кВ Л-42П-11 "Эссойла-Сяпся-Кудама" Пряжинского района с заменой опор и провода на СИП длина перевооружаемого участка 17 км. </t>
  </si>
  <si>
    <t>J_000-33-1-01.32-3127</t>
  </si>
  <si>
    <t xml:space="preserve">Техническое перевооружение ВЛ-10 кВ Л-41-2 "Олонец ГЗС" Олонецкого района с заменой опор и провода на СИП длина перевооружаемого участка 12,7 км. </t>
  </si>
  <si>
    <t>J_000-33-1-01.32-3131</t>
  </si>
  <si>
    <t>Техническое перевооружение ВЛ-10 кВ Л-36-19 "Пудож-Черная Речка" Пудожского района с заменой опор и провода на СИП, длина перевооружаемого участка 12,33 км.</t>
  </si>
  <si>
    <t>J_000-33-1-01.32-3123</t>
  </si>
  <si>
    <t xml:space="preserve">Техническое перевооружение ВЛ-10 кВ Л-12п-2 "Ильинское - Старый центр" Олонецкого района с заменой опор и провода на СИП длина перевооружаемого участка 3,2 км. </t>
  </si>
  <si>
    <t>J_000-33-1-01.32-3132</t>
  </si>
  <si>
    <t xml:space="preserve">Техническое перевооружение ВЛ-6 кВ Л-22-12 "Янишполе-Тулгуба" Кондопожского района с заменой опор и провода на СИП длина перевооружаемого участка 9,6 км. </t>
  </si>
  <si>
    <t>J_000-33-1-01.32-3126</t>
  </si>
  <si>
    <t>Техническое перевооружение ВЛ-10 кВ Л-39-6 "Ведлозеро-Колатсельга" Пряжинского района с заменой опор и провода на СИП длина перевооружемого участка 42,4 км.</t>
  </si>
  <si>
    <t>J_000-33-1-01.32-3125</t>
  </si>
  <si>
    <t xml:space="preserve">Техническое перевооружение ВЛ-10 кВ Л-23П-10 "Толвуя-Скурнино" Медвежьегорского района с заменой опор и провода на СИП длина перевооружаемого участка 23,13 км. </t>
  </si>
  <si>
    <t>J_000-33-1-01.32-3133</t>
  </si>
  <si>
    <t>Техническое перевооружение ВЛ-10 кВ Л-31П-4 "Кривцы-Карбозеро" Пудожского района с заменой опор и провода на СИП длина перевооружаемого участка 53,66 км.</t>
  </si>
  <si>
    <t>J_000-33-1-01.32-3128</t>
  </si>
  <si>
    <t xml:space="preserve">Техническое перевооружение ВЛ-10 кВ Л-40-3 "Коткозеро-Вагвозеро" Олонецкого района с заменой опор и провода на СИП длина перевооружаемого участка 19,2 км. </t>
  </si>
  <si>
    <t>J_000-33-1-01.32-3130</t>
  </si>
  <si>
    <t xml:space="preserve">Техническое перевооружение ВЛ-10 кВ Л-21П-3 "Шелтозеро-Рыбрека" Прионежского района с заменой опор и провода на СИП длина перевооружаемого участка 16,5 км. </t>
  </si>
  <si>
    <t>J_000-33-1-01.32-3124</t>
  </si>
  <si>
    <t xml:space="preserve">Техническое перевооружение ВЛ-10 кВ Л-50П-9 "Куйтежа-Каменный Ручей" Олонецкого района с заменой опор и провода на СИП длина перевооружаемого участка 14,2 км. </t>
  </si>
  <si>
    <t>J_000-33-1-01.32-3129</t>
  </si>
  <si>
    <t>Техническое перевооружение ВЛ-10 кВ Л-64-18 "Пряжа - об.699" Пряжинского района с заменой опор и провода на СИП, длина перевооружаемого участка 8,1 км.</t>
  </si>
  <si>
    <t>J_000-33-1-01.32-3135</t>
  </si>
  <si>
    <t>Техническое перевооружение участка ВЛ-10 кВ Л58-05 от ПС-58 "Кестеньга" от опоры №1 до ТП-217 с заменой опор и провода на СИП протяженностью 11,32 км</t>
  </si>
  <si>
    <t>J_000-32-1-01.32-2314</t>
  </si>
  <si>
    <t xml:space="preserve">Техническое перевооружение ВЛ-10 кВ Л-34-02  в части установки реклоузера  в количестве 1 ед. в Лахденпохском районе </t>
  </si>
  <si>
    <t>K_000-31-1-01.33-2051</t>
  </si>
  <si>
    <t xml:space="preserve">Техническое перевооружение ВЛ-10 кВ Л-02С-02  в части установки реклоузера в количестве 1 ед. в Лахденпохском районе </t>
  </si>
  <si>
    <t>K_000-31-1-01.33-2052</t>
  </si>
  <si>
    <t xml:space="preserve">Техническое перевооружение ВЛ 35 кВ Л- 45С(46-С) в части установки  2-х  разъединителей в Суоярвском районе </t>
  </si>
  <si>
    <t>K_000-31-1-01.21-2606</t>
  </si>
  <si>
    <t>Техническое перевооружение ВЛ-10 кВ Л-08С-02-3 с заменой провода на СИП на участке от оп.№1 до оп.№96 длиной участка реконструкции 6 км в Лахденпохском районе</t>
  </si>
  <si>
    <t>K_000-31-1-01.32-2032</t>
  </si>
  <si>
    <t>3.1.2.3</t>
  </si>
  <si>
    <t>Развитие и модернизация учета электрической энергии (мощности), всего, в том числе:</t>
  </si>
  <si>
    <t>3.1.2.3.1</t>
  </si>
  <si>
    <t>Установка приборов учета, класс напряжения 0,22 (0,4) кВ, всего, в том числе:</t>
  </si>
  <si>
    <t>Создание систем учета э/э и автоматизации учета на участках сети с максимальными потерями (фидера 6(10)кВ), Карелэнерго (2057 точек учета)</t>
  </si>
  <si>
    <t>G_003-34-1-05.20-0007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</si>
  <si>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 напряжения 0,22 (0,4) кВ (38757шт.)</t>
  </si>
  <si>
    <t>K_003-34-1-05.20-0010</t>
  </si>
  <si>
    <t>Установка приборов учета в соответствии с Федеральным законом от 27.12.2018 № 522-ФЗ  при выходе из строя ПУ потребителя класс напряжения 0,22 (0,4) кВ (15059 шт.)</t>
  </si>
  <si>
    <t>K_003-34-1-05.20-0001</t>
  </si>
  <si>
    <t>Развитие системы учета, класс напряжения 0,4 кВ,  Республика Карелия (1667 шт.)</t>
  </si>
  <si>
    <t>K_003-34-1-05.20-0015</t>
  </si>
  <si>
    <t>3.1.2.3.2</t>
  </si>
  <si>
    <t>Установка приборов учета, класс напряжения 6 (10) кВ, всего, в том числе:</t>
  </si>
  <si>
    <t xml:space="preserve">Автоматизация учета электрической энергии на ПС 35-110 кВ филиала ПАО «МРСК Северо-Запада» «Карелэнерго» (114 точек учета электроэнергии на 16 ПС) </t>
  </si>
  <si>
    <t>I_000-34-1-05.30-1002</t>
  </si>
  <si>
    <t>Установка приборов учета в соответствии с Федеральным законом от 27.12.2018 № 522-ФЗ  при выходе из строя ПУ потребителя класс напряжения 6 (10) кВ (192 шт.)</t>
  </si>
  <si>
    <t>K_003-34-1-05.20-0013</t>
  </si>
  <si>
    <t>3.1.2.3.3</t>
  </si>
  <si>
    <t>Установка приборов учета, класс напряжения 35 кВ, всего, в том числе:</t>
  </si>
  <si>
    <t>3.1.2.3.4</t>
  </si>
  <si>
    <t>Установка приборов учета, класс напряжения 110 кВ и выше, всего, в том числе:</t>
  </si>
  <si>
    <t>3.1.2.3.5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</si>
  <si>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</si>
  <si>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0,22 (0,4) кВ, Республика Карелия (295 шт.)</t>
  </si>
  <si>
    <t>K_003-34-1-05.20-0012</t>
  </si>
  <si>
    <t>3.1.2.3.6</t>
  </si>
  <si>
    <t>Включение приборов учета в систему сбора и передачи данных, класс напряжения 6 (10) кВ, всего, в том числе:</t>
  </si>
  <si>
    <t>3.1.2.3.7</t>
  </si>
  <si>
    <t>Включение приборов учета в систему сбора и передачи данных, класс напряжения 35 кВ, всего, в том числе:</t>
  </si>
  <si>
    <t>3.1.2.3.8</t>
  </si>
  <si>
    <t>Включение приборов учета в систему сбора и передачи данных, класс напряжения 110 кВ и выше, всего, в том числе:</t>
  </si>
  <si>
    <t>3.1.2.4</t>
  </si>
  <si>
    <t>Реконструкция, модернизация, техническое перевооружение прочих объектов основных средств, всего, в том числе:</t>
  </si>
  <si>
    <t>3.1.2.4.1</t>
  </si>
  <si>
    <t>Реконструкция прочих объектов основных средств, всего, в том числе:</t>
  </si>
  <si>
    <t>3.1.2.4.2</t>
  </si>
  <si>
    <t>Модернизация, техническое перевооружение прочих объектов основных средств, всего, в том числе:</t>
  </si>
  <si>
    <t>Техническое перевооружение склада, мастерских, гаража в г. Сортавала (включая территорию открытого склада) с оборудованием системами обеспечения безопасности: Демонтаж существующего ограждения-631 м.п., монтаж ограждения из профнастила - 631 м.п. с применением АКЛ "Егоза"</t>
  </si>
  <si>
    <t>F_000-31-1-06.70-0110</t>
  </si>
  <si>
    <t>Техническое перевооружение  складов  ремстройгруппы п. Хелюля с оборудованием  системами обеспечения безопасности :Демонтаж существующего ограждения-501 м.п., монтаж ограждения из профнастила - 501 м.п. с применением АКЛ "Егоза", установка 1 системы охраны периметра,1 системы охранного освещения и 1 системы видеонаблюдения</t>
  </si>
  <si>
    <t>F_000-31-1-06.70-0111</t>
  </si>
  <si>
    <t>Техническое перевооружение РПБ РЭС-4 "Ляскеля" с оборудованием системами обеспечения безопасности :Устройство видеонаблюдения 1 система</t>
  </si>
  <si>
    <t>F_000-31-1-06.70-0112</t>
  </si>
  <si>
    <t>Техническое перевооружение РПБ РЭС-2 "Олонец" с оборудованием  системами обеспечения безопасности: устройство видеонаблюдения 1 система</t>
  </si>
  <si>
    <t>F_000-33-1-06.70-0002</t>
  </si>
  <si>
    <t>Техническое перевооружение РПБ РЭС-2 "Лоухи" с  оборудованием системами обеспечения безопасности :монтаж ограждения из профнастила - 355,5 п.м с применением АКЛ "Егоза", установка шлагбаума-1 шт.</t>
  </si>
  <si>
    <t>F_000-32-1-06.70-0001</t>
  </si>
  <si>
    <t>Техническое перевооружение РПБ «Беломорск» с оборудованием  системами обеспечения безопасности: Установка  шлагбаума - 1 шт.</t>
  </si>
  <si>
    <t>F_000-32-1-06.70-0009</t>
  </si>
  <si>
    <t>Техническое перевооружение РПБ «Кемь» с оборудованием  системами обеспечения безопасности: монтаж ограждения из профнастила - 440 п.м. с применением АКЛ "Егоза"</t>
  </si>
  <si>
    <t>F_000-32-1-06.70-0003</t>
  </si>
  <si>
    <t>Техническое перевооружение Административного здания ПО ЮКЭС (ул. Пограничная, 21) с оборудованием  системами обеспечения безопасности: устройство систем ВН - 1 шт.</t>
  </si>
  <si>
    <t>F_000-33-1-06.70-0003</t>
  </si>
  <si>
    <t>Модернизация систем сбора данных расчетного и технического учета э./э (10 шт.)</t>
  </si>
  <si>
    <t>I_000-34-1-04.20-0002</t>
  </si>
  <si>
    <t>Модернизация ССПИ наПС-110 кВ 29 «Поросозеро»:оборудование для организации голосовых каналов связи с РДУ-2шт., ЭНИП-22 шт.,ЭНКС-3-2 шт., ИБП-1 шт, шкаф-1 шт</t>
  </si>
  <si>
    <t>F_000-31-1-04.40-0208</t>
  </si>
  <si>
    <t>Модернизация ССПИ на ПС-110 кВ  64 «Пряжа»:оборудование для организации голосовых каналов связи с РДУ-2шт., Преобразователь интерфейсов-8 шт., Маршрутизатор-1 шт.,Коммутатор-1 шт., ЭНИП-26 шт.,ЭНКС-3-2 шт., ИБП-1 шт, шкаф-1 шт</t>
  </si>
  <si>
    <t>F_000-33-1-04.40-0209</t>
  </si>
  <si>
    <t xml:space="preserve">Модернизация ССПИ на ПС-110 кВ   72 «Сулажгора»:оборудование для организации голосовых каналов связи с РДУ-2шт., Преобразователь интерфейсов-2 шт., Маршрутизатор-2 шт.,Коммутатор-2 шт., ЭНИП-20 шт.,ЭНКС-3-2 шт., ИБП-1 шт, </t>
  </si>
  <si>
    <t>F_000-33-1-04.40-0210</t>
  </si>
  <si>
    <t>Модернизация ССПИ на подстанциях ПС-110 кВ  63 «Березовка» в части организации системы регистрации  и  передачи информации об аварийных процессах:регистратор аварийных событий-1 компл., Контрольные кабели (различной модификации)-1 шт.</t>
  </si>
  <si>
    <t>F_000-33-1-04.40-0212</t>
  </si>
  <si>
    <t>Модернизация ССПИ на подстанциях ПС-110 кВ  64 «Пряжа» в части организации системы регистрации  и  передачи информации об аварийных процессах:регистратор аварийных событий-1 компл., Контрольные кабели (различной модификации)-1 шт.</t>
  </si>
  <si>
    <t>F_000-33-1-04.40-0213</t>
  </si>
  <si>
    <t xml:space="preserve">Модернизация ССПИ ПС-35 кВ 3п ДСК : оборудование для организации голосовых каналов связи и передачи данных – 2 шт., ЭНКС-3 – 2 шт., ЭНИП-2 – 22 шт., </t>
  </si>
  <si>
    <t>I_000-33-1-04.40-0214</t>
  </si>
  <si>
    <t>Модернизация ССПИ ПС-110 кВ 7 ТБМ: оборудование для организации голосовых каналов связи и передачи данных – 2 шт., ЭНКС-3 – 2 шт., ЭНИП-2 – 32 шт.</t>
  </si>
  <si>
    <t>I_000-33-1-04.40-0215</t>
  </si>
  <si>
    <t>Модернизация ССПИ ПС-110 кВ  21 Шуя: оборудование для организации голосовых каналов связи и передачи данных – 1 шт., маршрутизатор – 1 шт., коммутатор – 1 шт.</t>
  </si>
  <si>
    <t>I_000-33-1-04.40-0217</t>
  </si>
  <si>
    <t>Техническое перевооружение РПБ "Лахденпохья» с оборудованием  системами обеспечения безопасности: замена ограждения - 1 шт.,  установка ворот - 1 шт., установка козырька безопасности - 1 шт.</t>
  </si>
  <si>
    <t>F_000-31-1-06.70-0106</t>
  </si>
  <si>
    <t>Техническое перевооружение РПБ «Куркиёки» с оборудованием системами обеспечения  ограждения - 1 шт.,  установка ворот - 1 шт., установка козырька безопасности - 1 шт.</t>
  </si>
  <si>
    <t>F_000-31-1-06.70-0107</t>
  </si>
  <si>
    <t>Техническое перевооружение РПБ  «Каменный Бор» с оборудованием системами обеспечения безопасности :замена ограждения - 1 шт.,  установка ворот - 1 шт., установка козырька безопасности - 1 шт.</t>
  </si>
  <si>
    <t>F_000-32-1-06.70-0109</t>
  </si>
  <si>
    <t>Модернизация ССПИ на подстанции ПС 110кВ Лахденпохья (ПС 34) 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</si>
  <si>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J_000-31-1-04.20-0210</t>
  </si>
  <si>
    <t>Модернизация ССПИ на подстанции ПС 110 кВ  Пай (ПС 6)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</si>
  <si>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J_000-33-1-04.20-2948</t>
  </si>
  <si>
    <t>Модернизация ССПИ на подстанции ПС 110 кВ Станкозавод (ПС 69)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</si>
  <si>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J_000-33-1-04.20-2949</t>
  </si>
  <si>
    <t>Модернизация ССПИ на РП 110 кВ №81 «Ладва»: оборудование для организации цифровых каналов связи с РДУ - 2 шт., цифровые измерительные преобразователи ЭНИП - 5 шт., устройство сбора данных ЭНКС-3 - 2 шт., источник бесперебойного электропитания - 1 шт.</t>
  </si>
  <si>
    <t>J_000-33-1-04.20-2943</t>
  </si>
  <si>
    <t>Модернизация ССПИ на ПС 110 кВ ПС-6 «Пай»: оборудование для организации цифровых каналов связи с РДУ - 2 шт., цифровые измеритальные преобразователи ЭНИП - 9 шт., устройство сбора данных ЭНКС-3 - 2 шт., источник бесперебойного питания -1 шт.,трансформатор тока 110 кВ(3ф)- 1шт.</t>
  </si>
  <si>
    <t>J_000-33-1-04.20-2944</t>
  </si>
  <si>
    <t>Модернизация ССПИ на ПС 110 кВ ПС-5 «Деревянка»: оборудование для организации цифровых каналов связи с РДУ-2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кВ(3ф)- 1шт.</t>
  </si>
  <si>
    <t>J_000-33-1-04.20-2945</t>
  </si>
  <si>
    <t>Модернизация ССПИ на ПС 110 кВ ПС-69 «Станкозавод»: оборудование для организации цифровых каналов связи с РДУ - 2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кВ(3ф)- 2шт.</t>
  </si>
  <si>
    <t>J_000-33-1-04.20-2946</t>
  </si>
  <si>
    <t>Модернизация ССПИ на ПС 110кВ ПС-34 «Лахденпохья»: оборудование для организации голосовых каналов связи с РДУ - 2 шт., цифровые измерительные преобразователи ЭНИП - 26 шт., устройство сбора данных ЭНКС-3м - 2 шт., аппаратура ВЧ связи - 1 комплект, источник бесперебойного питания - 1 шт.,трансформатор тока 110 кВ(3ф)- 1шт.</t>
  </si>
  <si>
    <t>J_000-31-1-04.20-0209</t>
  </si>
  <si>
    <t>Модернизация АСТУ на ПС 110 кВ  №56 «Пяозеро» (1 система)</t>
  </si>
  <si>
    <t>K_000-32-1-04.40-0209</t>
  </si>
  <si>
    <t>Модернизация АСТУ на ПС 110 кВ №59 Софпорог (1 система)</t>
  </si>
  <si>
    <t>J_000-32-1-04.40-0001</t>
  </si>
  <si>
    <t>Модернизация АСТУ на ПС 110 кВ №57 Сосновый (1 система)</t>
  </si>
  <si>
    <t>J_000-32-1-04.40-0002</t>
  </si>
  <si>
    <t>Модернизация АСТУ на ПС 110 кВ №54 Кепа (1 система)</t>
  </si>
  <si>
    <t>J_000-32-1-04.40-0003</t>
  </si>
  <si>
    <t>Модернизация АСТУ на ПС 35 кВ №36к Белый Порог (1 система)</t>
  </si>
  <si>
    <t>J_000-32-1-04.40-0004</t>
  </si>
  <si>
    <t>Модернизация АСТУ на ПС 10 кВ №11к Костомукша (1 система)</t>
  </si>
  <si>
    <t>J_000-32-1-04.40-0005</t>
  </si>
  <si>
    <t>3.1.3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</si>
  <si>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</si>
  <si>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3.1.3.1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</si>
  <si>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</si>
  <si>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3.1.3.2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</si>
  <si>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</si>
  <si>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3.1.4</t>
  </si>
  <si>
    <t>Прочее новое строительство объектов электросетевого хозяйства, всего, в том числе:</t>
  </si>
  <si>
    <t>Строительство  ВЛ-6кВ с  монтажом ТП-6/0,4 кВ, строительством КЛ-0,4кВ  для электроснабжения  вертолетной площадки  на о. Валаам (ТП 6/04 0,025 МВА; КЛ/ВЛ - 0,06 км)</t>
  </si>
  <si>
    <t>F_000-31-2-01.33-1888</t>
  </si>
  <si>
    <t>Строительство КВЛ-6кВ  с  монтажом двух  ТП-6/0,4 кВ  для электроснабжения скита преподобного Авраамия Ростовского и скита апостола Андрея Первозванного на о. Валаам (ТП 6/04 - 0,16 МВА и 0,25 МВА; КВЛ 6 кВ - 5,87 км )</t>
  </si>
  <si>
    <t>F_000-31-2-02.33-1889</t>
  </si>
  <si>
    <t>Строительство  КЛ-6кВ  от ПС-49С с монтажом ТП-6/0,4 кВ для электроснабжения скита Казанской иконы Божьей матери   на о. Валаам (ТП 6/04 кВ - 0,25 МВА; КВЛ- 2,404 км)</t>
  </si>
  <si>
    <t>F_000-31-2-02.33-1890</t>
  </si>
  <si>
    <t>Строительство сетей 0,4кВ для осуществления  электроснабжения инфраструктуры Православной религиозной организации «Спасо-Преображенский Валаамский ставропигиальный мужской монастырь Русской православной церкви» (ВЛ-0,4 - 0,672 км / КЛ -0,4 - 11,227 км)</t>
  </si>
  <si>
    <t>F_000-31-2-02.41-1891</t>
  </si>
  <si>
    <t>Строительство ВЛ-0,4 кВ от ТП-507 Лоймола протяженностью 0,22 км  и техперевооружение ТП-507  с заменой трансформатора МТП 63 кВА 6-10/0,4 кВ на КТП 100 кВА 6-10/0,4 кВ в п. Лоймола Суоярвского  района</t>
  </si>
  <si>
    <t>K_000-31-1-01.41-2029</t>
  </si>
  <si>
    <t>3.1.5</t>
  </si>
  <si>
    <t>Покупка земельных участков для целей реализации инвестиционных проектов, всего, в том числе:</t>
  </si>
  <si>
    <t>3.1.6</t>
  </si>
  <si>
    <t>Прочие инвестиционные проекты, всего, в том числе:</t>
  </si>
  <si>
    <t>Приобретение ВОЛС «ПС47 "Лоухи" – РПБ Кемь», общей протяженностью 158,39 км</t>
  </si>
  <si>
    <t>F_000-32-1-04.40-0050</t>
  </si>
  <si>
    <t>Приобретение ВОЛС «РПБ Кемь – ПС-12 "Беломорск"» , общей протяженностью 57,86 км</t>
  </si>
  <si>
    <t>F_000-32-1-04.40-0051</t>
  </si>
  <si>
    <t>Приобретение ВОЛС «ПС-12 "Беломорск" – опора №1а Л-100",  общей протяженностью 79,60 км</t>
  </si>
  <si>
    <t>F_000-32-1-04.40-0052</t>
  </si>
  <si>
    <t>Приобретение ВОЛС «ЦУС Карелэнерго-ПС 2п "Кончезеро"-ПС-63 "Березовка"», общей протяженностью 11,01 км</t>
  </si>
  <si>
    <t>F_000-33-1-04.40-0053</t>
  </si>
  <si>
    <t>Приобретение ВОЛС «Выгский РЭС-ПС-3 "НАЗ"», общей протяженностью 5,89 км</t>
  </si>
  <si>
    <t>F_000-32-1-04.40-0054</t>
  </si>
  <si>
    <t>Приобретение ВОЛС «Лоухский РЭС-ПС-22к "Тэдино"», общей протяженностью 5,45 км</t>
  </si>
  <si>
    <t>F_000-32-1-04.40-0055</t>
  </si>
  <si>
    <t>Приобретение оптических волокон, размещенных на Л-176/177, Л-121,120,119,118,168,169 у ОАО "ТГК-1", общей протяженностью 118,07 км</t>
  </si>
  <si>
    <t>F_000-33-5-04.40-0043</t>
  </si>
  <si>
    <t xml:space="preserve"> Приобретение оптических волокон, размещенных на ВЛ 110 кВ Л-146 и Л-167 у ОАО "Ростелеком",  общей протяженностью 61,66 км</t>
  </si>
  <si>
    <t>F_000-32-5-04.40-0040</t>
  </si>
  <si>
    <t>Приобретение оптических волокон, размещенных на ВЛ 110 кВ Л-170 на участке «Олонец-Лодейное Поле», общей протяженностью 51,41 км</t>
  </si>
  <si>
    <t>F_000-33-1-04.40-0063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</si>
  <si>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№1/131А, ВЛ 110 кВ Л-148 на участке от ПС-54 Кепа до ПС-55 Калевала, ВЛ 10 кВ Л-54-06 на участке от ПС-54 Кепа - до опоры №111  90,532 км</t>
  </si>
  <si>
    <t>I_000-32-5-04.40-0065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</si>
  <si>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 ПС-54 «Кепа» , ВЛ 110 кВ Л-148 на участке от ПС-54 «Кепа» до ПС-55 «Калевала», ВЛ 10 кВ Л-54-06 на участке от ПС-54 «Кепа» - до опоры №111 у  ПАО «Мегафон» 90,532 км</t>
  </si>
  <si>
    <t>I_000-32-5-04.40-0066</t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</si>
  <si>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</si>
  <si>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I_000-33-5-04.40-0059</t>
  </si>
  <si>
    <t>Приобретение оптических волокон, размещенных на ВЛ 110 кВ Л-173 от Петрозаводской ТЭЦ до ПС-64 Пряжа  47,2 км</t>
  </si>
  <si>
    <t>I_000-33-5-04.40-0067</t>
  </si>
  <si>
    <t>Приобретение седельного тягача с КМУ(3 ед.)</t>
  </si>
  <si>
    <t>F_000-34-5-07.10-0002</t>
  </si>
  <si>
    <t>Приобретение седельного тягача с КМУ  (1 ед.)</t>
  </si>
  <si>
    <t>I_000-34-1-07.10-0077</t>
  </si>
  <si>
    <t>Приобретение экскаватора гусеничного (2 ед.)</t>
  </si>
  <si>
    <t>F_000-34-5-07.10-0003</t>
  </si>
  <si>
    <t>Приобретение автомобиля бригадного на шасси легкового автомобиля повышенной проходимости (УАЗ-390995) (36 ед.)</t>
  </si>
  <si>
    <t>F_000-34-5-07.10-0004</t>
  </si>
  <si>
    <t>Приобретение автомобиля бригадного  (10 ед.)</t>
  </si>
  <si>
    <t>F_000-34-5-07.10-0006</t>
  </si>
  <si>
    <t>Приобретение автокрана (1 ед.)</t>
  </si>
  <si>
    <t>F_000-34-5-07.10-0025</t>
  </si>
  <si>
    <t>Приобретение автомобиля бригадного на шасси грузового автомобиля (6 ед.)</t>
  </si>
  <si>
    <t>F_000-34-5-07.10-0051</t>
  </si>
  <si>
    <t>Приобретение Снегоболотохода (4 ед.)</t>
  </si>
  <si>
    <t>F_000-34-5-07.10-0055</t>
  </si>
  <si>
    <t>Приобретение автомобиля легкового полноприводного (6 ед.)</t>
  </si>
  <si>
    <t>F_000-34-5-07.10-0061</t>
  </si>
  <si>
    <t>Приобретение бурильно крановой машины (1 ед.)</t>
  </si>
  <si>
    <t>F_000-34-5-07.10-0068</t>
  </si>
  <si>
    <t>Приобретение снегохода (10 ед.)</t>
  </si>
  <si>
    <t>F_000-34-5-07.10-0069</t>
  </si>
  <si>
    <t>Приобретение передвижной электролаборатории  комбинированной (1 ед.)</t>
  </si>
  <si>
    <t>G_000-34-5-07.10-0070</t>
  </si>
  <si>
    <t>Приобретение дизельной электростанции мощностью 100 кВт (3 ед.)</t>
  </si>
  <si>
    <t>G_000-34-5-07.10-0071</t>
  </si>
  <si>
    <t>Приобретение хромотографа (1 ед.)</t>
  </si>
  <si>
    <t>F_000-34-1-07.30-0004</t>
  </si>
  <si>
    <t>Приобретение тепловизора (2 ед.)</t>
  </si>
  <si>
    <t>F_000-34-1-07.30-0005</t>
  </si>
  <si>
    <t>Приобретение микромилликилоомметра (1 ед.)</t>
  </si>
  <si>
    <t>F_000-34-1-07.30-0006</t>
  </si>
  <si>
    <t>Приобретение  прибора анализа механического состояния активной части трансформатора методом анализа частотных характеристик (1 ед.)</t>
  </si>
  <si>
    <t>G_000-34-1-07.30-0016</t>
  </si>
  <si>
    <t>Приобретение титратора автоматического серии Т (1 ед.)</t>
  </si>
  <si>
    <t>G_000-34-1-07.30-0017</t>
  </si>
  <si>
    <t>Приобретение поискового комплекта для кабельных линий (1 ед.)</t>
  </si>
  <si>
    <t>G_000-34-1-07.30-0018</t>
  </si>
  <si>
    <t>Приобретение прибора регистрации частичных разрядов (1 ед.)</t>
  </si>
  <si>
    <t>G_000-34-1-07.30-0019</t>
  </si>
  <si>
    <t>Приобретение высоковольтной СНЧ установки (испытание кабелей с изоляцией из сшитого полиэтилена) (1 ед.)</t>
  </si>
  <si>
    <t>G_000-34-1-07.30-0020</t>
  </si>
  <si>
    <t>Приобретение тепловизора (1 ед.)</t>
  </si>
  <si>
    <t>F_000-34-1-07.30-0007</t>
  </si>
  <si>
    <t>Приобретение объекта электросетевого хозяйства в г. Олонец (ВЛ 0,4 кВ), принадлежащего Максимовой Т.М. (ВЛ 0,4 кВ 0,09 км)</t>
  </si>
  <si>
    <t>G_000-33-5-01.41-0044</t>
  </si>
  <si>
    <t xml:space="preserve">Приобретение объектов электросетевого хозяйства в Лахденпохском районе, принадлежащих Орлову С.В.1. (ВЛ-10 кВ 1,15км; КТП-63/10/0,4 кВ; КТП-160/10/0,4 кВ.)
</t>
  </si>
  <si>
    <t>G_000-31-5-01.41-0045</t>
  </si>
  <si>
    <t>Приобретение объектов электросетевого хозяйства в Прионежском районе, принадлежащих СНТ «Онежец (ВЛ 0,4 кВ - 8,52 км)</t>
  </si>
  <si>
    <t>G_000-33-5-01.41-0046</t>
  </si>
  <si>
    <t>Приобретение объектов электросетевого хозяйства в Прионежском районе, принадлежащих СНТ «Онежские зори (ТП 10/0,4 кВ ВЛ - 4,56 км)</t>
  </si>
  <si>
    <t>G_000-33-5-01.41-0047</t>
  </si>
  <si>
    <t>«Приобретение объектов электросетевого хозяйства в Пудожском районе (д. Сигово) (ТП-1603 можностью 160 кВа,  ВЛ-0,4 кВ протяженностью 1,67 км (42 опоры), ВЛ-10 кВ протяженностью 0,12 км.), принадлежащих СНТ «Прогресс</t>
  </si>
  <si>
    <t>G_000-33-5-01.41-0048</t>
  </si>
  <si>
    <t>Приобретение серверного шасси (1 ед.)</t>
  </si>
  <si>
    <t>I_000-34-5-07.20-0001</t>
  </si>
  <si>
    <t>Приобретение серверного лезвия для шасси (3 ед.)</t>
  </si>
  <si>
    <t>I_000-34-5-07.20-0002</t>
  </si>
  <si>
    <t>Приобретение сетевой системы хранения (1 ед.)</t>
  </si>
  <si>
    <t>I_000-34-5-07.20-0003</t>
  </si>
  <si>
    <t>Приобретение сетевого  маршрутизатора (1 ед.)</t>
  </si>
  <si>
    <t>I_000-34-5-07.20-0004</t>
  </si>
  <si>
    <t>Приобретение УАЗ-390995 13 ед.</t>
  </si>
  <si>
    <t>I_000-34-5-07.10-0072</t>
  </si>
  <si>
    <t>Приобретение УАЗ-220695 1 ед.</t>
  </si>
  <si>
    <t>I_000-32-5-07.10-0006</t>
  </si>
  <si>
    <t>Приобретение автомобиля бригадного (3 ед.)</t>
  </si>
  <si>
    <t>I_000-34-5-07.10-0073</t>
  </si>
  <si>
    <t>Приобретение автомобиля бортового с КМУ (2 ед.)</t>
  </si>
  <si>
    <t>I_000-32-5-07.10-0007</t>
  </si>
  <si>
    <t>Приобретение крана автомобильного 25т. (2 ед.)</t>
  </si>
  <si>
    <t>I_000-31-5-07.10-0001</t>
  </si>
  <si>
    <t>Приобретение бригадного автомобиля (3 ед.)</t>
  </si>
  <si>
    <t>I_000-31-5-07.10-0002</t>
  </si>
  <si>
    <t>Приобретение снегоболотохода АГП 22м. (1 ед.)</t>
  </si>
  <si>
    <t>I_000-33-5-07.10-0001</t>
  </si>
  <si>
    <t>Приобретение автогидроподъемника с КМУ, с люлькой 2-ух местной, сертифицированной (1 ед.)</t>
  </si>
  <si>
    <t>I_000-32-5-07.10-0008</t>
  </si>
  <si>
    <t>Приобретение системы хранения данных Типовой конфигурации 1 (СХД1) 1 комплект</t>
  </si>
  <si>
    <t>I_000-34-5-07.20-0011</t>
  </si>
  <si>
    <t xml:space="preserve">Приобретение Серверного лезвия уровня подразделения Типовая конфигурация СL1 (CL1) 2 комплекта </t>
  </si>
  <si>
    <t>I_000-34-5-07.20-0010</t>
  </si>
  <si>
    <t>Приобретение системы хранения данных блок  расширения (СХД1-SC) 1 комплект</t>
  </si>
  <si>
    <t>I_000-34-5-07.20-0012</t>
  </si>
  <si>
    <t>Приобретение системы видеофиксации для ПО «Южные – Карельские электрические сети» 1 комплект</t>
  </si>
  <si>
    <t>I_000-33-5-07.20-0001</t>
  </si>
  <si>
    <t> Приобретение системы видеофиксации для ПО «Западно – Карельские электрические сети» 1 комплект</t>
  </si>
  <si>
    <t>I_000-31-5-07.20-0001</t>
  </si>
  <si>
    <t>Приобретение системы видеофиксации для ПО «Северные электрические сети» 1 комплект</t>
  </si>
  <si>
    <t>I_000-32-5-07.20-0001</t>
  </si>
  <si>
    <t>Приобретение хозяйственного блок-контейнера "Контур" (1 ед.)</t>
  </si>
  <si>
    <t>G_000-34-1-07.30-0008</t>
  </si>
  <si>
    <t>Приобретение прибора контроля высоковольтных выключателей (1 ед.)</t>
  </si>
  <si>
    <t>G_000-34-1-07.30-0009</t>
  </si>
  <si>
    <t>Приобретение генератора  сварочного (3 ед.)</t>
  </si>
  <si>
    <t>G_000-34-1-07.30-0011</t>
  </si>
  <si>
    <t>Приобретение цифрового  микромметра (1 ед.)</t>
  </si>
  <si>
    <t>G_000-34-1-07.30-0012</t>
  </si>
  <si>
    <t>Приобретение бензореза (1 ед.)</t>
  </si>
  <si>
    <t>G_000-34-1-07.30-0013</t>
  </si>
  <si>
    <t>Приобретение инвентарных лесов серии (1 ед.)</t>
  </si>
  <si>
    <t>G_000-34-1-07.30-0014</t>
  </si>
  <si>
    <t>Приобретение гусенечного снегоболотохода (6 ед.)</t>
  </si>
  <si>
    <t>F_000-34-1-07.10-0001</t>
  </si>
  <si>
    <t>Приобретение ПЭВМ : Блок системный типовой № 3 (ТКЗ) на базе процессора Intel Core i7 4790 5 ед.</t>
  </si>
  <si>
    <t>F_000-34-1-07.20-0002</t>
  </si>
  <si>
    <t>Приобретение серверного оборудования для ИТ-инфраструктуры (1 система)</t>
  </si>
  <si>
    <t>I_000-34-5-07.20-0013</t>
  </si>
  <si>
    <t>Приобретение судна на воздушной подушке (1 ед.)</t>
  </si>
  <si>
    <t>I_000-34-1-07.10-0076</t>
  </si>
  <si>
    <t>Приобретение станции комплексной очистки масла для нужд ПО "ЗКЭС" (1 ед.)</t>
  </si>
  <si>
    <t>I_000-31-1-07.30-0002</t>
  </si>
  <si>
    <t>Приобретение станции комплексной очистки масла для нужд ПО "ЮКЭС" (1 ед.)</t>
  </si>
  <si>
    <t>I_000-33-1-07.30-2841</t>
  </si>
  <si>
    <t>Приобретение станции комплексной очистки масла для нужд ПО "СЭС" (1 ед.)</t>
  </si>
  <si>
    <t>I_000-32-1-07.30-0006</t>
  </si>
  <si>
    <t xml:space="preserve">Приобретение КТП-145 с трансформатором ТМГ 160/10 - 2 шт., КЛ-10 кВ -18 м, КЛ-0,4 кВ -65 м, РЗД 10 кВ - 1 шт. ТСЖ  "Помор" </t>
  </si>
  <si>
    <t>I_000-32-1-02.32-0001</t>
  </si>
  <si>
    <t>Приобретение бытового блок-контейнера (пост охраны)  для размещения на территории РПБ  РЭС-2 ПО "ЮКЭС"  1ед.</t>
  </si>
  <si>
    <t>I_000-33-1-07.30-2835</t>
  </si>
  <si>
    <t>Приобретение бытового блок-контейнера (пост охраны)  для размещения на территории РПБ  РЭС-1 ПО "ЮКЭС"  1ед.</t>
  </si>
  <si>
    <t>I_000-33-1-07.30-2836</t>
  </si>
  <si>
    <t>Приобретение бытового блок-контейнера (пост охраны)  для размещения на территории РПБ  СПС ПО "ЮКЭС"  1ед.</t>
  </si>
  <si>
    <t>I_000-33-1-07.30-2837</t>
  </si>
  <si>
    <t>Приобретение бытового блок-контейнера (пост охраны)  для размещения на территории РПБ  РЭС-3 ПО "ЮКЭС"  1ед.</t>
  </si>
  <si>
    <t>I_000-33-1-07.30-2838</t>
  </si>
  <si>
    <t>Приобретение бытового блок-контейнера (пост охраны)  для размещения на территории РПБ ЗМУ РЭС-3 ПО "ЮКЭС"  1ед.</t>
  </si>
  <si>
    <t>I_000-33-1-07.30-2839</t>
  </si>
  <si>
    <t>Приобретение дозатора автоматического жидкостного (1 ед.)</t>
  </si>
  <si>
    <t>I_000-34-1-07.30-0022</t>
  </si>
  <si>
    <t>Приобретение устройства водоочистки (1 ед.)</t>
  </si>
  <si>
    <t>I_000-33-1-07.30-2840</t>
  </si>
  <si>
    <t>Приобретение миллиомметра для нужд ПО "ЮКЭС" (1 ед.)</t>
  </si>
  <si>
    <t>I_000-33-1-07.30-2847</t>
  </si>
  <si>
    <t>Приобретение комплекта измерительного для нужд ПО "ЮКЭС" (1 ед.)</t>
  </si>
  <si>
    <t>I_000-33-1-07.30-2848</t>
  </si>
  <si>
    <t>Приобретение комплекта измерительного для нужд ПО "ЗКЭС" (1 ед.)</t>
  </si>
  <si>
    <t>I_000-31-1-07.30-0003</t>
  </si>
  <si>
    <t>Приобретение комплекта измерительного для нужд ПО "СЭС" (1 ед.)</t>
  </si>
  <si>
    <t>I_000-32-1-07.30-0007</t>
  </si>
  <si>
    <t>Приобретение установки поисково-прожигающей для нужд ПО "СЭС" (1 ед.)</t>
  </si>
  <si>
    <t>I_000-32-1-07.30-0008</t>
  </si>
  <si>
    <t>Приобретение установки поисково-прожигающей  для нужд ПО "ЗКЭС" (1 ед.)</t>
  </si>
  <si>
    <t>I_000-31-1-07.30-0004</t>
  </si>
  <si>
    <t>Приобретение аппаратов для испытания  диэлектриков для нужд ПО "ЮКЭС" (2 ед.)</t>
  </si>
  <si>
    <t>I_000-33-1-07.30-2846</t>
  </si>
  <si>
    <t xml:space="preserve"> Приобретение испытательного устройства  (1 ед.)   </t>
  </si>
  <si>
    <t>I_000-32-1-07.30-0001</t>
  </si>
  <si>
    <t>Приобретение снегоболотоходов ГАЗ 34039-32 в рамках договора с ООО "РСТ Групп" в количестве 4 шт.</t>
  </si>
  <si>
    <t>I_000-34-1-07.10-0075</t>
  </si>
  <si>
    <t>Приобретение беспилотных летательных аппаратов (БПЛА) в количестве 3 ед.</t>
  </si>
  <si>
    <t>I_000-34-1-07.30-0021</t>
  </si>
  <si>
    <t>Приобретение блок-контейнров "Пост охраны"РПБ МСУ-2 РЭС-4 ПО ЗКЭС 1 ед.</t>
  </si>
  <si>
    <t>I_000-31-1-07.30-0005</t>
  </si>
  <si>
    <t>Приобретение блок контейнера " Пост охраны" ремстройгруппа,склады СМиТ ПО ЗКЭС  1 ед.</t>
  </si>
  <si>
    <t>I_000-31-1-07.30-0006</t>
  </si>
  <si>
    <t>Приобретение блок-контейнера " Пост охраны на РПБ РЭС-3 ПО ЗКЭС 1 ед.</t>
  </si>
  <si>
    <t>I_000-31-1-07.30-0008</t>
  </si>
  <si>
    <t>Приобретение блок-контейнера "Пост охраны" на РПБ МСУ-3 РЭС-4 1 ед.</t>
  </si>
  <si>
    <t>I_000-31-1-07.30-0114</t>
  </si>
  <si>
    <t>Приобретение стендов для моделирования схем включения приборов учёта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
нужд филиала ПАО «МРСК Северо-Запада» «Карелэнерго» 3 ед.</t>
  </si>
  <si>
    <t>I_000-34-1-07.30-0010</t>
  </si>
  <si>
    <t>Приобретение резервных источников снабжения электроэнергией под капотом на 2-осном прицепе / 100кВт (РИСЭ) (6 ед.)</t>
  </si>
  <si>
    <t>I_000-34-1-07.10-0007</t>
  </si>
  <si>
    <t>Приобретение прибора измерения параметров изоляции методом частотной диэлектрической спектоскопии (1 ед.)</t>
  </si>
  <si>
    <t>G_000-34-1-07.30-0015</t>
  </si>
  <si>
    <t>Приобретение УАЗ-390945 - 5ед.</t>
  </si>
  <si>
    <t>I_000-33-1-07.10-0002</t>
  </si>
  <si>
    <t>Приобретение крано-манипуляторного автомобиля с КМУ и люлькой 1 ед.</t>
  </si>
  <si>
    <t>I_000-33-1-07.10-0001</t>
  </si>
  <si>
    <t>Приобретение дизель-генераторных установок в количестве 4 шт.</t>
  </si>
  <si>
    <t>I_000-31-1-07.30-0118</t>
  </si>
  <si>
    <t>Приобретение гусеничных мотовездеходов в количестве 4 шт.</t>
  </si>
  <si>
    <t>I_000-32-1-07.10-0001</t>
  </si>
  <si>
    <t>Приобретение световых  башен 600S (5 ед.)</t>
  </si>
  <si>
    <t>I_000-31-1-07.30-0115</t>
  </si>
  <si>
    <t>Приобретение световых  башен 1000S (5 ед.)</t>
  </si>
  <si>
    <t>I_000-31-1-07.30-0116</t>
  </si>
  <si>
    <t>Приобретение одноосных автомобильных прицепов (6 ед.)</t>
  </si>
  <si>
    <t>I_000-31-1-07.10-0002</t>
  </si>
  <si>
    <t>Приобретение двухосных рессорных автомобильных прицепов (2 ед.)</t>
  </si>
  <si>
    <t>I_000-31-1-07.10-0001</t>
  </si>
  <si>
    <t>Приобретение генератора дизельного (10 ед.)</t>
  </si>
  <si>
    <t>I_000-31-1-07.30-0120</t>
  </si>
  <si>
    <t>Приобретение сварочных бензогенераторов 5 шт.</t>
  </si>
  <si>
    <t>I_000-31-1-07.30-0119</t>
  </si>
  <si>
    <t>Приобретение квадрокоптеров в количестве 2 шт.</t>
  </si>
  <si>
    <t>I_000-34-1-07.30-0023</t>
  </si>
  <si>
    <t>Приобретение сушильных шкафов для одежды (4 ед.)</t>
  </si>
  <si>
    <t>I_000-31-1-07.30-0121</t>
  </si>
  <si>
    <t>Приобретение снегохода (1 ед.)</t>
  </si>
  <si>
    <t>I_000-33-1-07.10-0003</t>
  </si>
  <si>
    <t>Приобретение базового оборудования для радиосети стандарта DMR ПО ЗКЭС филиала ПАО «МРСК Северо-Запада» «Карелэнерго» - 12 ретрансляторов с сопутствующим оборудованием</t>
  </si>
  <si>
    <t>I_000-31-1-07.30-0123</t>
  </si>
  <si>
    <t>Приобретение радиостанций стандарта DMR ПО ЗКЭС филиала ПАО «МРСК Северо-Запада» «Карелэнерго» в количестве 192 шт.</t>
  </si>
  <si>
    <t>I_000-31-1-07.30-0124</t>
  </si>
  <si>
    <t>Приобретение колесного снегоболотохода (1 ед.)</t>
  </si>
  <si>
    <t>I_000-32-1-07.10-0002</t>
  </si>
  <si>
    <t>Приобретение архитектурно-выставочного объемного макета РЭС филиала ПАО «МРСК Северо-Запада» «Карелэнерго» 1 компл.</t>
  </si>
  <si>
    <t>I_000-34-1-07.30-0024</t>
  </si>
  <si>
    <t>Приобретение оргтехники для ПО ЗКЭС, многофункциональное устройство (1 ед.)</t>
  </si>
  <si>
    <t>I_000-31-1-07.20-0001</t>
  </si>
  <si>
    <t>Приобретение прибора для поверки счётчика электроэнергии с дополнительными принадлежностями (1 комплект)</t>
  </si>
  <si>
    <t>I_000-34-1-07.30-0025</t>
  </si>
  <si>
    <t xml:space="preserve"> Приобретение многофункциональных устройств по печати, копированию и сканированию документов (27 ед.)</t>
  </si>
  <si>
    <t>I_000-34-1-07.20-0003</t>
  </si>
  <si>
    <t>Создание электросетевого комплекса на базе РИСЭ (3шт.) мощностью 2 МВт в п. Пяозерский и РИСЭ мощностью 1 МВт в п. Кестеньга Лоухского района с повышающими трансформаторами мощностью 3 МВА</t>
  </si>
  <si>
    <t>I_000-32-1-03.31-0077</t>
  </si>
  <si>
    <t>Создание каналов связи и комплекса телемеханики АСТУ в количестве 7 комп.на ПС 110кВ №57 «Сосновый», №58 «Кестеньга», №59 «Софпорог», №54 «Кепа», №56 «Пяозеро»; ПС 35кВ №36К «Белый порог» и ПС 10кВ №11К «Костомукша»</t>
  </si>
  <si>
    <t>I_000-32-1-06.70-0110</t>
  </si>
  <si>
    <t>Создание системы водоотведения от ЛОС (локально-очистных сооружений ) СМиТ ПО ЗКЭС (1 система)</t>
  </si>
  <si>
    <t>I_000-31-1-06.20-0001</t>
  </si>
  <si>
    <t>Строительство административно-бытового комплекса с гаражом в п.Эссойла площадью 114 кв.м в количестве 1 здания</t>
  </si>
  <si>
    <t>I_000-33-2-06.10-0001</t>
  </si>
  <si>
    <t>Строительство сетей водоснабжения 0,392 км и водоотведения 0,012 км от здания ОПУ ПС 110 кВ №36 «Пудож» с установкой локальных очистных сооружений 1 комплект</t>
  </si>
  <si>
    <t>I_000-33-2-06.10-0002</t>
  </si>
  <si>
    <t>Строительство сетей водоснабжения 1,015 км и водоотведения 0,012 км от здания ЗВН ПС 110 кВ №5 «Деревянка» с установкой локальных очистных сооружений 1 комплект</t>
  </si>
  <si>
    <t>I_000-33-2-06.10-0003</t>
  </si>
  <si>
    <t>Строительство сетей водоотведения 0,012 км от здания ОПУ ПС 110 кВ №41 «Олонец» с установкой локальных очистных сооружений 1 комплект</t>
  </si>
  <si>
    <t>I_000-33-2-06.10-0004</t>
  </si>
  <si>
    <t>Строительство сетей водоснабжения 0,435 км и водоотведения 0,012 км от здания ОПУ ПС 110 кВ №64 «Пряжа с установкой локальных очистных сооружений 1 комплект</t>
  </si>
  <si>
    <t>I_000-33-2-06.10-0005</t>
  </si>
  <si>
    <t xml:space="preserve">Строительство сетей водоснабжения РПБ Беломорск длиной 1,6 км. </t>
  </si>
  <si>
    <t>I_000-32-2-06.10-0001</t>
  </si>
  <si>
    <t>Строительство сетей водоснабжения РПБ Ледмозеро и ПС 110 кВ №13 «Ледмозеро» длиной 1,05 км</t>
  </si>
  <si>
    <t>I_000-32-2-06.10-0002</t>
  </si>
  <si>
    <t>Строительство сетей водоснабжения  РПБ Лоухи длиной 1,4 км</t>
  </si>
  <si>
    <t>I_000-32-2-06.10-0003</t>
  </si>
  <si>
    <t>Строительство ограждения по периметру территории Сосновецкого мастерского участка филиала «Карелэнерго» 57 м.п.  с установкой барьера безопасности «Егоза» и устройствами освещения в количестве 5 светильников</t>
  </si>
  <si>
    <t>I_000-32-2-06.10-0004</t>
  </si>
  <si>
    <t>Строительство ограждения по периметру территории Лехтинского мастерского участка филиала «Карелэнерго» 82 м.п., установка блок-контейнеров 1 комплект, барьера безопасности «Егоза», светильников освещения в кол-ве 6 ед.</t>
  </si>
  <si>
    <t>I_000-32-2-06.10-0005</t>
  </si>
  <si>
    <t>Приобретение робота-тренажера пятого поколения для обучения навыкам оказания первой медицинской помощи1 ед.</t>
  </si>
  <si>
    <t>J_000-31-1-07.30-0127</t>
  </si>
  <si>
    <t>Приобретение кондиционеров для ЦУС (2 шт.)</t>
  </si>
  <si>
    <t>J_000-34-1-07.30-0029</t>
  </si>
  <si>
    <t>Приобретение GNSS приемника  (1 шт.)</t>
  </si>
  <si>
    <t>J_000-34-1-07.30-0028</t>
  </si>
  <si>
    <t>Приобретение стационарной досмотровой рентгеновской установки для нужд филиала ПАО «МРСК Северо-Запада» «Карелэнерго» 1 ед.</t>
  </si>
  <si>
    <t>J_000-34-1-07.30-0026</t>
  </si>
  <si>
    <t xml:space="preserve">Приобретение у ПАО Ростелеком здания АПС общей площадью 489,3  кв. м., расположенного по адресу: Республика Карелия, п.Калевала, ул.Советская, 9а </t>
  </si>
  <si>
    <t>J_000-32-5-06.10-0001</t>
  </si>
  <si>
    <t>Приобретение электросетевых объектов, расположенных в Республике Карелия, у ООО «Сетевая компания «Энерго», в т.ч. 1 ВЛ 35 кВ 0,160 км, 4 ВЛ 6-10 кВ 4,987 км, 5 КЛЭП 6-10 кВ 2,085 км, 6 КЛЭП до 1 кВ 0,534 км, 1 ПС 35 кВ 1,000 МВА, 6 ТП 6-10 кВ 3,320 МВА, 1 ПКУ, 1 ТМГ 0,4 МВА</t>
  </si>
  <si>
    <t>J_000-34-5-06.70-0009</t>
  </si>
  <si>
    <t>Приобретение ВЛ-10кВ (линейное ответвление от Л-63-3 «Березовка – Кивач») протяженностью 2,9 км и КТП 10/0,4кВ (63кВА), принадлежащих СОТ «Чикулай», расположенных по адресу: Республика Карелия, Кондопожский район, д. Вороново</t>
  </si>
  <si>
    <t>J_000-33-5-01.32-0037</t>
  </si>
  <si>
    <t xml:space="preserve">Приобретение у ООО "ПТО" КТП 6/0,4 кВ с двумя трансформаторами 6/0,4 кВ мощностью 400 кВА каждый и двух кабельных линий 6 кВ протяженностью 0,21 км 
– отпайки от оп. № 12 Л-23-16 и от оп. № 9 Л-23-7 до ввода в КТП, находящихся в Прионежском районе, с. Заозерье </t>
  </si>
  <si>
    <t>J_000-33-5-02.33-0001</t>
  </si>
  <si>
    <t>Приобретение диспетчерских пультов для нужд филиала ПАО «МРСК Северо-Запада» Карелэнерго (4 ед.)</t>
  </si>
  <si>
    <t>J_000-34-1-04.50-0001</t>
  </si>
  <si>
    <t>Приобретение резервных источников электроснабжения диспетчерских пунктов филиала ПАО «МРСК Северо-Запада» «Карелэнерго» (3 ед.)</t>
  </si>
  <si>
    <t>J_000-34-1-04.50-0002</t>
  </si>
  <si>
    <t>Приобретение автоматизированных рабочих мест для диспетчерских пунктов филиала ПАО «МРСК Северо-Запада» «Карелэнерго» (10 ед.)</t>
  </si>
  <si>
    <t>J_000-34-1-04.50-0003</t>
  </si>
  <si>
    <t>Приобретение цифрового оборудования связи для диспетчерских пунктов филиала ПАО «МРСК Северо-Запада» «Карелэнерго» (межсетевой экран – 1 шт., система спутниковой связи ПО СЭС – 1 система, система спутниковой связи ЮКЭС - 1 система)</t>
  </si>
  <si>
    <t>J_000-34-1-04.50-0004</t>
  </si>
  <si>
    <t>Приобретение диспетчерского коммутатора для производственного отделения ЮКЭС (1 ед.)</t>
  </si>
  <si>
    <t>J_000-33-1-04.50-0001</t>
  </si>
  <si>
    <t>Приобретение базового оборудования стандарта DMR для ПО СЭС и ПО ЮКЭС - 9 ед.</t>
  </si>
  <si>
    <t>J_000-34-1-04.50-0005</t>
  </si>
  <si>
    <t>Приобретение полуприцепа тяжеловоза с раздвижной платформой 1 ед.</t>
  </si>
  <si>
    <t>J_000-34-1-07.10-0078</t>
  </si>
  <si>
    <t>Приобретение цифровых вольтамперофазометров в количестве 4 комплектов</t>
  </si>
  <si>
    <t>J_000-34-1-07.30-0033</t>
  </si>
  <si>
    <t>Приобретение испытательного комплекса для проверки РЗА  в количестве 1 комплекта</t>
  </si>
  <si>
    <t>J_000-33-1-07.30-2850</t>
  </si>
  <si>
    <t>Приобретение бустера для нужд ПО ЮКЭС Филиала ПАО "МРСК Северо-Запада" "Карелэнерго" в количестве 5 шт.</t>
  </si>
  <si>
    <t>J_000-33-1-07.30-2851</t>
  </si>
  <si>
    <t>Приобретение автомобиля грузового бортового, грузоподъемностью 1500кг., длина борта 4м. (1 ед.)</t>
  </si>
  <si>
    <t>J_000-31-1-07.10-0005</t>
  </si>
  <si>
    <t>Приобретение дизель-генератора 1000 кВт в п. Лендеры Муезерского района (1 ед.)</t>
  </si>
  <si>
    <t>J_000-31-1-07.30-0128</t>
  </si>
  <si>
    <t>Приобретение приборов для определения мест повреждения (31 ед.)</t>
  </si>
  <si>
    <t>J_000-34-1-07.30-0034</t>
  </si>
  <si>
    <t>Проектирование. Техническое перевооружение ОРУ 110 кВ ПС 110 кВ КОЗ (ПС 20) с заменой масляного выключателя 110 кВ 1 шт., установкой трансформаторов тока 21 шт., организацией СОПТ 1 компл., установкой полукомплекта ДЗЛ ВЛ 110 кВ Кондопожская ГЭС – КОЗ (Л-121) на ПС 110 кВ КОЗ (ПС 20) и заменой РЗА комплектов ступенчатых защит линий 110 кВ 2 компл., автоматики управления выключателя 1 компл., центральной сигнализации 1 комплект.</t>
  </si>
  <si>
    <t>J_000-33-1-03.13-2772</t>
  </si>
  <si>
    <t>Реконструкция  ВЛ-6кВ Л-20С-61 с устройством линейного ответвления ВЛЗ-6 кВ - 0,08 км, монтажом ТП-400/6 кВ - 0,4 МВА п. Поросозеро (технологическое присоединение ООО "Карелэнергоресурс" № 34-01595С/17 от 17.11.2017)-1 договор ТП</t>
  </si>
  <si>
    <t>I_002-31-1-01.33-1981</t>
  </si>
  <si>
    <t>Приобретение оборудования АСТУ (72 комплекта) для филиала ПАО МРСК Северо-Запада "Карелэнерго"</t>
  </si>
  <si>
    <t>J_000-34-1-04.40-0045</t>
  </si>
  <si>
    <t>Приобретение серверных кондиционеров (2 ед.)</t>
  </si>
  <si>
    <t>K_000-34-5-04.10-0003</t>
  </si>
  <si>
    <t>Приобретение серверного оборудования для автоматизации КИСУ, 6 ед.</t>
  </si>
  <si>
    <t>K_000-34-5-04.10-0001</t>
  </si>
  <si>
    <t>Приобретение Проектора (1 ед.)</t>
  </si>
  <si>
    <t>K_000-34-5-04.10-0005</t>
  </si>
  <si>
    <t>Приобретение серверного СХД (3 ед.)</t>
  </si>
  <si>
    <t>K_000-34-5-04.10-0004</t>
  </si>
  <si>
    <t>Приобретение маршрутизаторов (7 ед.)</t>
  </si>
  <si>
    <t>K_000-34-5-04.10-0002</t>
  </si>
  <si>
    <t>Приобретение IP АТС для ЦУС Карелэнерго (1 ед.)</t>
  </si>
  <si>
    <t>K_000-34-5-04.50-0001</t>
  </si>
  <si>
    <t>Приобретение автоматизированных рабочих мест для ЦУС Карелэнерго (9 ед.)</t>
  </si>
  <si>
    <t>K_000-34-5-04.50-0004</t>
  </si>
  <si>
    <t>Приобретение серверного оборудования для оперативно-информационного комплекса в ЦУС Карелэнерго, 2 ед</t>
  </si>
  <si>
    <t>K_000-34-5-04.50-0005</t>
  </si>
  <si>
    <t>Приобретение коммутационного оборудования для ЦУС Карелэнерго (11 ед.)</t>
  </si>
  <si>
    <t>K_000-34-5-04.50-0003</t>
  </si>
  <si>
    <t>Приобретение радиостанций стандарта DMR для ПО СЭС филиала ПАО «МРСК Северо-Запада» «Карелэнерго» - 84 автомобильных, 44 переносных радиостанции</t>
  </si>
  <si>
    <t>K_000-33-1-04.40-2947</t>
  </si>
  <si>
    <t>Приобретение базового оборудования для радиосети стандарта DMR ПО СЭС филиала ПАО «МРСК Северо-Запада» «Карелэнерго» - 12 ретрансляторов, 15 стационарных радиостанций с сопутствующим оборудованием</t>
  </si>
  <si>
    <t>K_000-33-5-04.40-0068</t>
  </si>
  <si>
    <t>Приобретение многофункционального комплекса, включающего в себя ямобур, КМУ, люльку для подъема людей на шасси автомобиля 6*6 (2 единицы)</t>
  </si>
  <si>
    <t>K_000-34-1-07.10-0079</t>
  </si>
  <si>
    <t xml:space="preserve">Приобретение прицепа для перевозки спецтехники (2 единицы) </t>
  </si>
  <si>
    <t>K_000-33-1-07.10-0005</t>
  </si>
  <si>
    <t xml:space="preserve">Приобретение роботов-тренажеров пятого поколения (Гоша-06)  для обучения навыкам оказания первой помощи (16 ед.) </t>
  </si>
  <si>
    <t>K_000-34-1-07.30-0035</t>
  </si>
  <si>
    <t>Приобретение многофункционального комплекса, включающего в себя ямобур, КМУ, люльку для подъема людей на шасси автомобиля ГАЗ 4*4 (2 единицы)</t>
  </si>
  <si>
    <t>K_000-33-1-07.10-0006</t>
  </si>
  <si>
    <t>Создание системы охранно-пожарной сигнализации, оповещения и управления эвакуацией людей при пожаре  по адресу г. Петрозаводск, ул. Кирова, д45а  (гаражи)  - 1 система</t>
  </si>
  <si>
    <t>K_000-33-1-06.70-0018</t>
  </si>
  <si>
    <t>Приобретение системы управления очередью для центра обслуживания потребителей в г. Петрозаводск - 1 система</t>
  </si>
  <si>
    <t>K_000-34-5-07.30-0024</t>
  </si>
  <si>
    <t>Приобретение седельного тягача КАМАЗ  с КМУ (1 шт.)</t>
  </si>
  <si>
    <t>K_000-34-1-07.10-0080</t>
  </si>
  <si>
    <t>Приобретение бортового полуприцепа с раздвижными кониками  (1 шт.)</t>
  </si>
  <si>
    <t>K_000-34-1-07.10-0081</t>
  </si>
  <si>
    <t>Приобретение шкафа вытяжного для нужд ПО ЗКЭС (3шт)</t>
  </si>
  <si>
    <t>K_000-31-1-07.30-0133</t>
  </si>
  <si>
    <t>Приобретение прибора для определения кислотного числа масла для нужд ПО ЗКЭС (1шт)</t>
  </si>
  <si>
    <t>K_000-31-1-07.30-0136</t>
  </si>
  <si>
    <t>Приобретение прибора для определения влагосодержания масла для нужд ПО ЗКЭС, ПО ЮКЭС (2шт)</t>
  </si>
  <si>
    <t>K_000-31-1-07.30-0138</t>
  </si>
  <si>
    <t>Приобретение прибора анализатора загрязнения жидкости АЗЖ-975.0 -3 шт.</t>
  </si>
  <si>
    <t>K_000-34-5-07.30-0025</t>
  </si>
  <si>
    <t>Приобретение мегаомметра помехозащищенного -1 шт.</t>
  </si>
  <si>
    <t>K_000-33-5-07.30-0005</t>
  </si>
  <si>
    <t>Приобретение трехфазной испытательной системы -2 шт.</t>
  </si>
  <si>
    <t>K_000-34-5-07.30-0026</t>
  </si>
  <si>
    <t>Приобретение аппарата автоматического для определения температуры вспышки в закрытом тигле  1 шт.</t>
  </si>
  <si>
    <t>K_000-33-5-07.30-0006</t>
  </si>
  <si>
    <t>Приобретение автоматической системы мониторинга и диагностики -2 ед.</t>
  </si>
  <si>
    <t>K_000-34-5-07.30-0028</t>
  </si>
  <si>
    <t>Приобретение экскаватора-погрузчика (2 шт.)</t>
  </si>
  <si>
    <t>K_000-34-1-07.10-0082</t>
  </si>
  <si>
    <t>Приобретение гусеничного экскаватора (3 шт.)</t>
  </si>
  <si>
    <t>K_000-34-1-07.10-0083</t>
  </si>
  <si>
    <t>Приобретение бригадного автомобиля 4х4 (14 шт.)</t>
  </si>
  <si>
    <t>K_000-34-1-07.10-0085</t>
  </si>
  <si>
    <t>Приобретение бурильно-крановой машины на шасси трактора колесного (1 шт)</t>
  </si>
  <si>
    <t>K_000-34-1-07.10-0087</t>
  </si>
  <si>
    <t>Приобретение автомобиля бригадного на шасси Газель (4 ед.)</t>
  </si>
  <si>
    <t>K_000-34-1-07.10-0102</t>
  </si>
  <si>
    <t>Приобретение автомобиля легкового повышенной проходимости (7 шт.)</t>
  </si>
  <si>
    <t>K_000-34-1-07.10-0105</t>
  </si>
  <si>
    <t>Приобретение снегоходов (8 шт.)</t>
  </si>
  <si>
    <t>K_000-34-1-07.10-0091</t>
  </si>
  <si>
    <t>Приобретение автогидроподъемника 22м (1 шт)</t>
  </si>
  <si>
    <t>K_000-34-1-07.10-0090</t>
  </si>
  <si>
    <t>Приобретение крана автомобильного грузоподъемностью 25т.(1 шт.)</t>
  </si>
  <si>
    <t>K_000-34-1-07.10-0088</t>
  </si>
  <si>
    <t>Приобретение снегоболотохода гусеничного (2 шт.)</t>
  </si>
  <si>
    <t>K_000-34-1-07.10-0095</t>
  </si>
  <si>
    <t>Приобретение бурильно-крановой машины на шасси грузового автомобиля (2 шт)</t>
  </si>
  <si>
    <t>K_000-34-1-07.10-0092</t>
  </si>
  <si>
    <t>Приобретение прицепа тяжеловоза (1 шт.)</t>
  </si>
  <si>
    <t>K_000-34-1-07.10-0093</t>
  </si>
  <si>
    <t>Приобретение  измельчителя самоходного (1 шт.)</t>
  </si>
  <si>
    <t>K_000-34-1-07.10-0094</t>
  </si>
  <si>
    <t>Приобретение прицепа легкового (12 шт.)</t>
  </si>
  <si>
    <t>K_000-34-1-07.10-0101</t>
  </si>
  <si>
    <t>Приобретение крана автомобильного грузоподъемностью 32т. (1шт)</t>
  </si>
  <si>
    <t>K_000-34-1-07.10-0086</t>
  </si>
  <si>
    <t>Приобретение тяжелого снегоболотохода (1 шт.)</t>
  </si>
  <si>
    <t>K_000-34-1-07.10-0100</t>
  </si>
  <si>
    <t>Приобретение легкового автомобиля для отделов и служб (1 ед.)</t>
  </si>
  <si>
    <t>K_000-34-1-07.10-0106</t>
  </si>
  <si>
    <t>Приобретение автомобиля бригадного на шасси УРАЛ (2 ед.)</t>
  </si>
  <si>
    <t>K_000-34-1-07.10-0109</t>
  </si>
  <si>
    <t>Приобретение сетевого оборудования для ЦОД (10 ед.)</t>
  </si>
  <si>
    <t>K_000-34-5-04.10-0006</t>
  </si>
  <si>
    <t>Приобретение бурильно крановой машины на шасси гусеничного трактора (2 ед.)</t>
  </si>
  <si>
    <t>K_000-34-1-07.10-0110</t>
  </si>
  <si>
    <t>Приобретение у Ларшина А.В. отпайки ВЛ 10 кВ от оп. 102 Л-42П-3 протяженностью 1,3 км, трансформаторной подстанции КТП 10/0,4 кВ мощностью 160 кВА, ПКУ-10 У1,  расположенных в р-не м. Кишкойла Эссойльского сельского поселения Пряжинского района (в целях исполнения договоров ТП:Фокина А.М. №34-02544П/17 от 11.12.2017 г., Прохорова Р.А. №34-00262П/18 от 26.02.2018, Курикова Н.Н. №34-00234П/18 от 26.02.2018 и др. )</t>
  </si>
  <si>
    <t>K_000-33-5-02.32-0003</t>
  </si>
  <si>
    <t>Приобретение  у ООО «Новое» отпайки ВЛ 10 кВ от оп. 19 Л-10С-12 протяженностью 0,472 км и мачтовой трансформаторной подстанции 10/0,4 кВ мощностью 100 кВА, расположенных в п. Тоунан на территории Куркиёкского сельского поселения Лахденпохского района.</t>
  </si>
  <si>
    <t>K_000-31-5-01.32-0041</t>
  </si>
  <si>
    <t>Приобретение у Аммалайнен Н.С.  отпайки ВЛ 10 кВ от оп. № 51/10 Л-64-19 протяженностью 13 м и столбовой трансформаторной подстанции 10/0,4 кВ мощностью 63 кВА, находящихся в урочище Нинисельга на территории Пряжинского городского поселения Пряжинского района</t>
  </si>
  <si>
    <t>K_000-33-5-03.31-0001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</si>
  <si>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ПС-55 "Калевала" в кол-ве 11 ед.</t>
  </si>
  <si>
    <t>F_000-32-1-03.21-0094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</si>
  <si>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ПС-3C «Туокслахти» в кол-ве 5 ед.</t>
  </si>
  <si>
    <t>F_000-31-1-03.21-0096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</si>
  <si>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ПС-11C «Липпола» в кол-ве 3 ед.</t>
  </si>
  <si>
    <t>F_000-31-1-03.21-0097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</si>
  <si>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ПС-44C «Ряймеля» в кол-ве 6 ед.</t>
  </si>
  <si>
    <t>F_000-31-1-03.21-0098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</si>
  <si>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ПС-46C «Приладожская» в кол-ве 3 ед.</t>
  </si>
  <si>
    <t>F_000-31-1-03.21-0099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</si>
  <si>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ПС-48C «Ихала» в кол-ве 8  ед.</t>
  </si>
  <si>
    <t>F_000-31-1-03.21-0100</t>
  </si>
  <si>
    <t>Проектирование.Реконструкция в части расширения просеки ВЛ 35 кВ Л-80С ПС-34 Лахденпохья-ПС-2С Куокканиеми (9,85 Га)</t>
  </si>
  <si>
    <t>I_000-31-1-01.21-2050</t>
  </si>
  <si>
    <t>Проектирование.Реконструкция  ВЛ 110 кВ Л-165 « ПС 75 Каршево- ПС 36 Пудож»  с заменой опор и провода 18,66 км с увеличением пропускной способности,  расширением трассы ВЛ по всей длине  13,81 Га</t>
  </si>
  <si>
    <t>F_000-33-1-01.12-0071</t>
  </si>
  <si>
    <t>Проектирование.Реконструкция недействующей ПС-1 «Петрозаводск» в г.Петрозаводске под 1 учебно-тренировочный полигон для подготовки персонала по ремонту и обслуживанию оборудования ПС</t>
  </si>
  <si>
    <t>I_000-33-1-03.13-2590</t>
  </si>
  <si>
    <t>Проектирование.Реконструкция в части расширения просек  ВЛ-35кВ Л-57С  ПС-23 Кааламо-ПС-93 Карьерная  (7,89га)</t>
  </si>
  <si>
    <t>I_004-31-1-01.21-2081</t>
  </si>
  <si>
    <t>нд</t>
  </si>
  <si>
    <t>требования отсутствуют</t>
  </si>
  <si>
    <t>соответствует</t>
  </si>
  <si>
    <t>ИТОГО</t>
  </si>
  <si>
    <t>Контроль № 1 (д.б. = 0)</t>
  </si>
  <si>
    <t>Контроль № 2 (руб/кВт*ч)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</si>
</sst>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0"/>
    <numFmt numFmtId="165" formatCode="#,##0.000"/>
    <numFmt numFmtId="166" formatCode="#,##0.00,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3" applyNumberFormat="0" applyAlignment="0" applyProtection="0"/>
    <xf numFmtId="0" fontId="23" fillId="7" borderId="13" applyNumberFormat="0" applyAlignment="0" applyProtection="0"/>
    <xf numFmtId="0" fontId="24" fillId="20" borderId="14" applyNumberFormat="0" applyAlignment="0" applyProtection="0"/>
    <xf numFmtId="0" fontId="24" fillId="20" borderId="14" applyNumberFormat="0" applyAlignment="0" applyProtection="0"/>
    <xf numFmtId="0" fontId="25" fillId="20" borderId="13" applyNumberFormat="0" applyAlignment="0" applyProtection="0"/>
    <xf numFmtId="0" fontId="25" fillId="20" borderId="13" applyNumberFormat="0" applyAlignment="0" applyProtection="0"/>
    <xf numFmtId="0" fontId="26" fillId="0" borderId="15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21" borderId="19" applyNumberFormat="0" applyAlignment="0" applyProtection="0"/>
    <xf numFmtId="0" fontId="30" fillId="21" borderId="1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20" applyNumberFormat="0" applyFont="0" applyAlignment="0" applyProtection="0"/>
    <xf numFmtId="0" fontId="20" fillId="23" borderId="20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83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9" fillId="0" borderId="0" xfId="0" applyNumberFormat="1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center" vertical="top"/>
    </xf>
    <xf numFmtId="0" fontId="10" fillId="0" borderId="0" xfId="2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18" fillId="0" borderId="12" xfId="6" applyNumberFormat="1" applyFont="1" applyFill="1" applyBorder="1" applyAlignment="1">
      <alignment horizontal="center" vertical="center" wrapText="1"/>
    </xf>
    <xf numFmtId="0" fontId="18" fillId="0" borderId="12" xfId="6" applyFont="1" applyFill="1" applyBorder="1" applyAlignment="1">
      <alignment horizontal="left" vertical="center" wrapText="1"/>
    </xf>
    <xf numFmtId="4" fontId="18" fillId="0" borderId="12" xfId="1" applyNumberFormat="1" applyFont="1" applyFill="1" applyBorder="1" applyAlignment="1">
      <alignment horizontal="center" vertical="center" wrapText="1"/>
    </xf>
    <xf numFmtId="4" fontId="18" fillId="0" borderId="1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18" fillId="0" borderId="1" xfId="6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left" vertical="center" wrapText="1"/>
    </xf>
    <xf numFmtId="4" fontId="18" fillId="0" borderId="1" xfId="6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/>
    </xf>
    <xf numFmtId="166" fontId="18" fillId="0" borderId="1" xfId="6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166" fontId="5" fillId="0" borderId="1" xfId="6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0" borderId="1" xfId="6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1" xfId="6" applyNumberFormat="1" applyFont="1" applyFill="1" applyBorder="1" applyAlignment="1">
      <alignment horizontal="center" vertical="center"/>
    </xf>
    <xf numFmtId="166" fontId="5" fillId="0" borderId="0" xfId="6" applyNumberFormat="1" applyFont="1" applyFill="1" applyBorder="1" applyAlignment="1">
      <alignment horizontal="center" vertical="center" wrapText="1"/>
    </xf>
    <xf numFmtId="4" fontId="5" fillId="0" borderId="0" xfId="6" applyNumberFormat="1" applyFont="1" applyFill="1" applyBorder="1" applyAlignment="1">
      <alignment horizontal="center" vertical="center" wrapText="1"/>
    </xf>
    <xf numFmtId="0" fontId="0" fillId="0" borderId="0" xfId="0" applyFill="1"/>
    <xf numFmtId="1" fontId="5" fillId="0" borderId="1" xfId="0" applyNumberFormat="1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4" fontId="5" fillId="24" borderId="1" xfId="0" applyNumberFormat="1" applyFont="1" applyFill="1" applyBorder="1" applyAlignment="1">
      <alignment horizontal="center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_&#1048;&#1055;&#1056;\&#1048;&#1055;&#1056;%202020\8.%20&#1048;&#1090;&#1086;&#1075;&#1086;&#1074;&#1099;&#1081;%20&#1087;&#1088;&#1086;&#1077;&#1082;&#1090;%20&#1048;&#1055;&#1056;%201%20&#1074;&#1077;&#1088;&#1089;&#1080;&#1103;\&#1092;&#1086;&#1088;&#1084;&#1072;%209\&#1080;&#1090;&#1086;&#1075;&#1086;&#1074;&#1099;&#1077;%20&#1092;&#1086;&#1088;&#1084;&#1099;%20(&#1089;&#1086;%20&#1089;&#1074;&#1103;&#1079;&#1103;&#1084;&#1080;)\2020%20&#1060;&#1086;&#1088;&#1084;&#1072;%209%20(&#1050;&#1072;&#1088;&#1077;&#1083;&#1080;&#1103;)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9 (ИТОГ)"/>
      <sheetName val="Ф9 (Карелия-База)"/>
      <sheetName val="Лист1"/>
      <sheetName val="Ф9 (Карелия-База2)"/>
      <sheetName val="Контроль перечня"/>
      <sheetName val="Ф9 (итоговый)"/>
    </sheetNames>
    <sheetDataSet>
      <sheetData sheetId="0"/>
      <sheetData sheetId="1"/>
      <sheetData sheetId="2"/>
      <sheetData sheetId="3"/>
      <sheetData sheetId="4"/>
      <sheetData sheetId="5">
        <row r="43">
          <cell r="D43">
            <v>16.8</v>
          </cell>
          <cell r="E43">
            <v>4331.706000000001</v>
          </cell>
          <cell r="F43">
            <v>0</v>
          </cell>
          <cell r="G43">
            <v>82815.43624000001</v>
          </cell>
          <cell r="H43">
            <v>0</v>
          </cell>
          <cell r="I43">
            <v>2.2462032000000003E-2</v>
          </cell>
          <cell r="J43">
            <v>6.7714641231660009</v>
          </cell>
          <cell r="K43">
            <v>0</v>
          </cell>
          <cell r="L43">
            <v>148.56650812399999</v>
          </cell>
          <cell r="M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7477"/>
  <sheetViews>
    <sheetView tabSelected="1" topLeftCell="A35" zoomScale="50" zoomScaleNormal="50" workbookViewId="0">
      <selection activeCell="G452" sqref="G452"/>
    </sheetView>
  </sheetViews>
  <sheetFormatPr defaultRowHeight="15" x14ac:dyDescent="0.25"/>
  <cols>
    <col min="1" max="1" width="17.42578125" style="60" customWidth="1"/>
    <col min="2" max="2" width="86.42578125" style="60" customWidth="1"/>
    <col min="3" max="3" width="32.42578125" style="60" customWidth="1"/>
    <col min="4" max="13" width="26.42578125" style="60" customWidth="1"/>
    <col min="14" max="14" width="47.28515625" style="60" customWidth="1"/>
    <col min="15" max="15" width="9.140625" customWidth="1"/>
    <col min="16" max="16" width="20.5703125" customWidth="1"/>
    <col min="17" max="20" width="19.28515625" customWidth="1"/>
    <col min="23" max="16384" width="9.140625" style="60"/>
  </cols>
  <sheetData>
    <row r="1" spans="1:14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ht="18.75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ht="30" hidden="1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ht="18.75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ht="18.75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ht="18.75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ht="18" customHeight="1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ht="18" customHeight="1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ht="18" customHeight="1" x14ac:dyDescent="0.25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  <c r="L25" s="14"/>
      <c r="M25" s="14"/>
      <c r="N25" s="15"/>
    </row>
    <row r="26" spans="1:14" ht="18" customHeight="1" x14ac:dyDescent="0.25">
      <c r="A26" s="14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5"/>
    </row>
    <row r="27" spans="1:14" ht="15.75" x14ac:dyDescent="0.25">
      <c r="A27" s="63" t="s">
        <v>3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</row>
    <row r="28" spans="1:14" ht="15.75" x14ac:dyDescent="0.25">
      <c r="A28" s="13"/>
      <c r="B28" s="13"/>
      <c r="C28" s="13"/>
      <c r="D28" s="13"/>
      <c r="E28" s="13"/>
      <c r="F28" s="13"/>
      <c r="G28" s="13"/>
      <c r="H28" s="13"/>
      <c r="I28" s="17"/>
      <c r="J28" s="17"/>
      <c r="K28" s="17"/>
      <c r="L28" s="17"/>
      <c r="M28" s="17"/>
      <c r="N28" s="18"/>
    </row>
    <row r="29" spans="1:14" ht="15.75" x14ac:dyDescent="0.25">
      <c r="A29" s="64" t="s">
        <v>4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1:14" ht="15.75" x14ac:dyDescent="0.25">
      <c r="A30" s="65" t="s">
        <v>5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ht="15.75" x14ac:dyDescent="0.25">
      <c r="A31" s="19"/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5"/>
    </row>
    <row r="32" spans="1:14" ht="15.75" customHeight="1" x14ac:dyDescent="0.25">
      <c r="A32" s="66" t="s">
        <v>6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1:16" ht="15.75" x14ac:dyDescent="0.25">
      <c r="A33" s="13"/>
      <c r="B33" s="13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</row>
    <row r="34" spans="1:16" ht="15.75" customHeight="1" x14ac:dyDescent="0.25">
      <c r="A34" s="67" t="s">
        <v>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</row>
    <row r="35" spans="1:16" ht="15.75" x14ac:dyDescent="0.25">
      <c r="A35" s="62" t="s">
        <v>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6" x14ac:dyDescent="0.25">
      <c r="A36" s="68" t="s">
        <v>9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spans="1:16" ht="22.5" customHeight="1" x14ac:dyDescent="0.25">
      <c r="A37"/>
      <c r="B37"/>
      <c r="C3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/>
    </row>
    <row r="38" spans="1:16" ht="75" customHeight="1" x14ac:dyDescent="0.25">
      <c r="A38" s="69" t="s">
        <v>10</v>
      </c>
      <c r="B38" s="69" t="s">
        <v>11</v>
      </c>
      <c r="C38" s="69" t="s">
        <v>12</v>
      </c>
      <c r="D38" s="71" t="s">
        <v>13</v>
      </c>
      <c r="E38" s="72"/>
      <c r="F38" s="72"/>
      <c r="G38" s="72"/>
      <c r="H38" s="72"/>
      <c r="I38" s="72"/>
      <c r="J38" s="72"/>
      <c r="K38" s="72"/>
      <c r="L38" s="72"/>
      <c r="M38" s="73"/>
      <c r="N38" s="77" t="s">
        <v>14</v>
      </c>
    </row>
    <row r="39" spans="1:16" ht="50.25" customHeight="1" x14ac:dyDescent="0.25">
      <c r="A39" s="69"/>
      <c r="B39" s="69"/>
      <c r="C39" s="69"/>
      <c r="D39" s="74"/>
      <c r="E39" s="75"/>
      <c r="F39" s="75"/>
      <c r="G39" s="75"/>
      <c r="H39" s="75"/>
      <c r="I39" s="75"/>
      <c r="J39" s="75"/>
      <c r="K39" s="75"/>
      <c r="L39" s="75"/>
      <c r="M39" s="76"/>
      <c r="N39" s="77"/>
    </row>
    <row r="40" spans="1:16" ht="33.75" customHeight="1" x14ac:dyDescent="0.25">
      <c r="A40" s="69"/>
      <c r="B40" s="69"/>
      <c r="C40" s="69"/>
      <c r="D40" s="79" t="s">
        <v>15</v>
      </c>
      <c r="E40" s="80"/>
      <c r="F40" s="80"/>
      <c r="G40" s="80"/>
      <c r="H40" s="81"/>
      <c r="I40" s="79" t="s">
        <v>16</v>
      </c>
      <c r="J40" s="80"/>
      <c r="K40" s="80"/>
      <c r="L40" s="80"/>
      <c r="M40" s="81"/>
      <c r="N40" s="77"/>
    </row>
    <row r="41" spans="1:16" ht="88.5" customHeight="1" x14ac:dyDescent="0.25">
      <c r="A41" s="69"/>
      <c r="B41" s="70"/>
      <c r="C41" s="70"/>
      <c r="D41" s="23" t="s">
        <v>17</v>
      </c>
      <c r="E41" s="23" t="s">
        <v>18</v>
      </c>
      <c r="F41" s="23" t="s">
        <v>19</v>
      </c>
      <c r="G41" s="23" t="s">
        <v>20</v>
      </c>
      <c r="H41" s="23" t="s">
        <v>21</v>
      </c>
      <c r="I41" s="23" t="s">
        <v>17</v>
      </c>
      <c r="J41" s="23" t="s">
        <v>18</v>
      </c>
      <c r="K41" s="23" t="s">
        <v>19</v>
      </c>
      <c r="L41" s="24" t="s">
        <v>20</v>
      </c>
      <c r="M41" s="24" t="s">
        <v>21</v>
      </c>
      <c r="N41" s="78"/>
    </row>
    <row r="42" spans="1:16" ht="19.5" customHeight="1" x14ac:dyDescent="0.25">
      <c r="A42" s="25">
        <v>1</v>
      </c>
      <c r="B42" s="25">
        <v>2</v>
      </c>
      <c r="C42" s="25">
        <v>3</v>
      </c>
      <c r="D42" s="26" t="s">
        <v>22</v>
      </c>
      <c r="E42" s="26" t="s">
        <v>23</v>
      </c>
      <c r="F42" s="26" t="s">
        <v>24</v>
      </c>
      <c r="G42" s="26" t="s">
        <v>25</v>
      </c>
      <c r="H42" s="26" t="s">
        <v>26</v>
      </c>
      <c r="I42" s="26" t="s">
        <v>27</v>
      </c>
      <c r="J42" s="26" t="s">
        <v>28</v>
      </c>
      <c r="K42" s="26" t="s">
        <v>29</v>
      </c>
      <c r="L42" s="26" t="s">
        <v>30</v>
      </c>
      <c r="M42" s="26" t="s">
        <v>31</v>
      </c>
      <c r="N42" s="27" t="s">
        <v>32</v>
      </c>
    </row>
    <row r="43" spans="1:16" customFormat="1" ht="18.75" hidden="1" x14ac:dyDescent="0.25">
      <c r="A43" s="28">
        <v>3</v>
      </c>
      <c r="B43" s="29" t="s">
        <v>33</v>
      </c>
      <c r="C43" s="30" t="s">
        <v>34</v>
      </c>
      <c r="D43" s="31">
        <f>D44</f>
        <v>16.8</v>
      </c>
      <c r="E43" s="31">
        <f t="shared" ref="E43:M43" si="0">E44</f>
        <v>4331.706000000001</v>
      </c>
      <c r="F43" s="31">
        <f t="shared" si="0"/>
        <v>0</v>
      </c>
      <c r="G43" s="31">
        <f t="shared" si="0"/>
        <v>82815.43624000001</v>
      </c>
      <c r="H43" s="31">
        <f t="shared" si="0"/>
        <v>0</v>
      </c>
      <c r="I43" s="31">
        <f t="shared" si="0"/>
        <v>2.2462032000000003E-2</v>
      </c>
      <c r="J43" s="31">
        <f t="shared" si="0"/>
        <v>6.7714641231660009</v>
      </c>
      <c r="K43" s="31">
        <f t="shared" si="0"/>
        <v>0</v>
      </c>
      <c r="L43" s="31">
        <f t="shared" si="0"/>
        <v>148.56650812399999</v>
      </c>
      <c r="M43" s="31">
        <f t="shared" si="0"/>
        <v>0</v>
      </c>
      <c r="N43" s="31" t="s">
        <v>1391</v>
      </c>
      <c r="P43" s="32"/>
    </row>
    <row r="44" spans="1:16" customFormat="1" ht="56.25" hidden="1" x14ac:dyDescent="0.25">
      <c r="A44" s="33" t="s">
        <v>35</v>
      </c>
      <c r="B44" s="34" t="s">
        <v>36</v>
      </c>
      <c r="C44" s="35" t="s">
        <v>34</v>
      </c>
      <c r="D44" s="36">
        <f>D45+D99+D503+D506+D512+D513</f>
        <v>16.8</v>
      </c>
      <c r="E44" s="36">
        <f t="shared" ref="E44:M44" si="1">E45+E99+E503+E506+E512+E513</f>
        <v>4331.706000000001</v>
      </c>
      <c r="F44" s="36">
        <f t="shared" si="1"/>
        <v>0</v>
      </c>
      <c r="G44" s="36">
        <f t="shared" si="1"/>
        <v>82815.43624000001</v>
      </c>
      <c r="H44" s="36">
        <f t="shared" si="1"/>
        <v>0</v>
      </c>
      <c r="I44" s="36">
        <f t="shared" si="1"/>
        <v>2.2462032000000003E-2</v>
      </c>
      <c r="J44" s="36">
        <f t="shared" si="1"/>
        <v>6.7714641231660009</v>
      </c>
      <c r="K44" s="36">
        <f t="shared" si="1"/>
        <v>0</v>
      </c>
      <c r="L44" s="36">
        <f t="shared" si="1"/>
        <v>148.56650812399999</v>
      </c>
      <c r="M44" s="36">
        <f t="shared" si="1"/>
        <v>0</v>
      </c>
      <c r="N44" s="36" t="s">
        <v>1391</v>
      </c>
    </row>
    <row r="45" spans="1:16" customFormat="1" ht="18.75" hidden="1" x14ac:dyDescent="0.25">
      <c r="A45" s="33" t="s">
        <v>37</v>
      </c>
      <c r="B45" s="34" t="s">
        <v>38</v>
      </c>
      <c r="C45" s="35" t="s">
        <v>34</v>
      </c>
      <c r="D45" s="36">
        <f>D46+D55+D61+D70</f>
        <v>0</v>
      </c>
      <c r="E45" s="36">
        <f t="shared" ref="E45:M45" si="2">E46+E55+E61+E70</f>
        <v>32.250599999999999</v>
      </c>
      <c r="F45" s="36">
        <f t="shared" si="2"/>
        <v>0</v>
      </c>
      <c r="G45" s="36">
        <f t="shared" si="2"/>
        <v>0</v>
      </c>
      <c r="H45" s="36">
        <f t="shared" si="2"/>
        <v>0</v>
      </c>
      <c r="I45" s="36">
        <f t="shared" si="2"/>
        <v>0</v>
      </c>
      <c r="J45" s="36">
        <f t="shared" si="2"/>
        <v>8.062649999999999E-2</v>
      </c>
      <c r="K45" s="36">
        <f t="shared" si="2"/>
        <v>0</v>
      </c>
      <c r="L45" s="36">
        <f t="shared" si="2"/>
        <v>0</v>
      </c>
      <c r="M45" s="36">
        <f t="shared" si="2"/>
        <v>0</v>
      </c>
      <c r="N45" s="36" t="s">
        <v>1391</v>
      </c>
    </row>
    <row r="46" spans="1:16" customFormat="1" ht="37.5" hidden="1" x14ac:dyDescent="0.25">
      <c r="A46" s="33" t="s">
        <v>39</v>
      </c>
      <c r="B46" s="34" t="s">
        <v>40</v>
      </c>
      <c r="C46" s="35" t="s">
        <v>34</v>
      </c>
      <c r="D46" s="36">
        <f>D47+D48+D49</f>
        <v>0</v>
      </c>
      <c r="E46" s="36">
        <f t="shared" ref="E46:M46" si="3">E47+E48+E49</f>
        <v>0</v>
      </c>
      <c r="F46" s="36">
        <f t="shared" si="3"/>
        <v>0</v>
      </c>
      <c r="G46" s="36">
        <f t="shared" si="3"/>
        <v>0</v>
      </c>
      <c r="H46" s="36">
        <f t="shared" si="3"/>
        <v>0</v>
      </c>
      <c r="I46" s="36">
        <f t="shared" si="3"/>
        <v>0</v>
      </c>
      <c r="J46" s="36">
        <f t="shared" si="3"/>
        <v>0</v>
      </c>
      <c r="K46" s="36">
        <f t="shared" si="3"/>
        <v>0</v>
      </c>
      <c r="L46" s="36">
        <f t="shared" si="3"/>
        <v>0</v>
      </c>
      <c r="M46" s="36">
        <f t="shared" si="3"/>
        <v>0</v>
      </c>
      <c r="N46" s="36" t="s">
        <v>1391</v>
      </c>
    </row>
    <row r="47" spans="1:16" customFormat="1" ht="56.25" hidden="1" x14ac:dyDescent="0.25">
      <c r="A47" s="33" t="s">
        <v>41</v>
      </c>
      <c r="B47" s="34" t="s">
        <v>42</v>
      </c>
      <c r="C47" s="35" t="s">
        <v>34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 t="s">
        <v>1391</v>
      </c>
    </row>
    <row r="48" spans="1:16" customFormat="1" ht="56.25" hidden="1" x14ac:dyDescent="0.25">
      <c r="A48" s="38" t="s">
        <v>43</v>
      </c>
      <c r="B48" s="34" t="s">
        <v>44</v>
      </c>
      <c r="C48" s="39" t="s">
        <v>34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 t="s">
        <v>1391</v>
      </c>
    </row>
    <row r="49" spans="1:14" customFormat="1" ht="37.5" hidden="1" x14ac:dyDescent="0.25">
      <c r="A49" s="38" t="s">
        <v>45</v>
      </c>
      <c r="B49" s="34" t="s">
        <v>46</v>
      </c>
      <c r="C49" s="39" t="s">
        <v>34</v>
      </c>
      <c r="D49" s="37">
        <f>SUM(D50:D54)</f>
        <v>0</v>
      </c>
      <c r="E49" s="37">
        <f t="shared" ref="E49:M49" si="4">SUM(E50:E54)</f>
        <v>0</v>
      </c>
      <c r="F49" s="37">
        <f t="shared" si="4"/>
        <v>0</v>
      </c>
      <c r="G49" s="37">
        <f t="shared" si="4"/>
        <v>0</v>
      </c>
      <c r="H49" s="37">
        <f t="shared" si="4"/>
        <v>0</v>
      </c>
      <c r="I49" s="37">
        <f t="shared" si="4"/>
        <v>0</v>
      </c>
      <c r="J49" s="37">
        <f t="shared" si="4"/>
        <v>0</v>
      </c>
      <c r="K49" s="37">
        <f t="shared" si="4"/>
        <v>0</v>
      </c>
      <c r="L49" s="37">
        <f t="shared" si="4"/>
        <v>0</v>
      </c>
      <c r="M49" s="37">
        <f t="shared" si="4"/>
        <v>0</v>
      </c>
      <c r="N49" s="37" t="s">
        <v>1391</v>
      </c>
    </row>
    <row r="50" spans="1:14" customFormat="1" ht="75" hidden="1" x14ac:dyDescent="0.25">
      <c r="A50" s="40" t="s">
        <v>45</v>
      </c>
      <c r="B50" s="41" t="s">
        <v>47</v>
      </c>
      <c r="C50" s="42" t="s">
        <v>48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 t="s">
        <v>1392</v>
      </c>
    </row>
    <row r="51" spans="1:14" customFormat="1" ht="75" hidden="1" x14ac:dyDescent="0.25">
      <c r="A51" s="40" t="s">
        <v>45</v>
      </c>
      <c r="B51" s="41" t="s">
        <v>49</v>
      </c>
      <c r="C51" s="42" t="s">
        <v>50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 t="s">
        <v>1392</v>
      </c>
    </row>
    <row r="52" spans="1:14" customFormat="1" ht="93.75" hidden="1" x14ac:dyDescent="0.25">
      <c r="A52" s="40" t="s">
        <v>45</v>
      </c>
      <c r="B52" s="41" t="s">
        <v>51</v>
      </c>
      <c r="C52" s="42" t="s">
        <v>52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 t="s">
        <v>1392</v>
      </c>
    </row>
    <row r="53" spans="1:14" customFormat="1" ht="112.5" hidden="1" x14ac:dyDescent="0.25">
      <c r="A53" s="40" t="s">
        <v>45</v>
      </c>
      <c r="B53" s="41" t="s">
        <v>53</v>
      </c>
      <c r="C53" s="42" t="s">
        <v>54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 t="s">
        <v>1392</v>
      </c>
    </row>
    <row r="54" spans="1:14" customFormat="1" ht="75" hidden="1" x14ac:dyDescent="0.25">
      <c r="A54" s="40" t="s">
        <v>45</v>
      </c>
      <c r="B54" s="41" t="s">
        <v>55</v>
      </c>
      <c r="C54" s="42" t="s">
        <v>56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 t="s">
        <v>1392</v>
      </c>
    </row>
    <row r="55" spans="1:14" customFormat="1" ht="37.5" hidden="1" x14ac:dyDescent="0.25">
      <c r="A55" s="38" t="s">
        <v>57</v>
      </c>
      <c r="B55" s="34" t="s">
        <v>58</v>
      </c>
      <c r="C55" s="39" t="s">
        <v>34</v>
      </c>
      <c r="D55" s="37">
        <f>D56+D60</f>
        <v>0</v>
      </c>
      <c r="E55" s="37">
        <f t="shared" ref="E55:M55" si="5">E56+E60</f>
        <v>0</v>
      </c>
      <c r="F55" s="37">
        <f t="shared" si="5"/>
        <v>0</v>
      </c>
      <c r="G55" s="37">
        <f t="shared" si="5"/>
        <v>0</v>
      </c>
      <c r="H55" s="37">
        <f t="shared" si="5"/>
        <v>0</v>
      </c>
      <c r="I55" s="37">
        <f t="shared" si="5"/>
        <v>0</v>
      </c>
      <c r="J55" s="37">
        <f t="shared" si="5"/>
        <v>0</v>
      </c>
      <c r="K55" s="37">
        <f t="shared" si="5"/>
        <v>0</v>
      </c>
      <c r="L55" s="37">
        <f t="shared" si="5"/>
        <v>0</v>
      </c>
      <c r="M55" s="37">
        <f t="shared" si="5"/>
        <v>0</v>
      </c>
      <c r="N55" s="37" t="s">
        <v>1391</v>
      </c>
    </row>
    <row r="56" spans="1:14" customFormat="1" ht="56.25" hidden="1" x14ac:dyDescent="0.25">
      <c r="A56" s="38" t="s">
        <v>59</v>
      </c>
      <c r="B56" s="34" t="s">
        <v>60</v>
      </c>
      <c r="C56" s="39" t="s">
        <v>34</v>
      </c>
      <c r="D56" s="37">
        <f>SUM(D57:D59)</f>
        <v>0</v>
      </c>
      <c r="E56" s="37">
        <f t="shared" ref="E56:M56" si="6">SUM(E57:E59)</f>
        <v>0</v>
      </c>
      <c r="F56" s="37">
        <f t="shared" si="6"/>
        <v>0</v>
      </c>
      <c r="G56" s="37">
        <f t="shared" si="6"/>
        <v>0</v>
      </c>
      <c r="H56" s="37">
        <f t="shared" si="6"/>
        <v>0</v>
      </c>
      <c r="I56" s="37">
        <f t="shared" si="6"/>
        <v>0</v>
      </c>
      <c r="J56" s="37">
        <f t="shared" si="6"/>
        <v>0</v>
      </c>
      <c r="K56" s="37">
        <f t="shared" si="6"/>
        <v>0</v>
      </c>
      <c r="L56" s="37">
        <f t="shared" si="6"/>
        <v>0</v>
      </c>
      <c r="M56" s="37">
        <f t="shared" si="6"/>
        <v>0</v>
      </c>
      <c r="N56" s="37" t="s">
        <v>1391</v>
      </c>
    </row>
    <row r="57" spans="1:14" customFormat="1" ht="75" hidden="1" x14ac:dyDescent="0.25">
      <c r="A57" s="40" t="s">
        <v>59</v>
      </c>
      <c r="B57" s="41" t="s">
        <v>61</v>
      </c>
      <c r="C57" s="42" t="s">
        <v>62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 t="s">
        <v>1392</v>
      </c>
    </row>
    <row r="58" spans="1:14" customFormat="1" ht="75" hidden="1" x14ac:dyDescent="0.25">
      <c r="A58" s="40" t="s">
        <v>59</v>
      </c>
      <c r="B58" s="41" t="s">
        <v>63</v>
      </c>
      <c r="C58" s="42" t="s">
        <v>64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 t="s">
        <v>1392</v>
      </c>
    </row>
    <row r="59" spans="1:14" customFormat="1" ht="75" hidden="1" x14ac:dyDescent="0.25">
      <c r="A59" s="40" t="s">
        <v>59</v>
      </c>
      <c r="B59" s="41" t="s">
        <v>65</v>
      </c>
      <c r="C59" s="42" t="s">
        <v>66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 t="s">
        <v>1392</v>
      </c>
    </row>
    <row r="60" spans="1:14" customFormat="1" ht="37.5" hidden="1" x14ac:dyDescent="0.25">
      <c r="A60" s="38" t="s">
        <v>67</v>
      </c>
      <c r="B60" s="34" t="s">
        <v>68</v>
      </c>
      <c r="C60" s="39" t="s">
        <v>34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 t="s">
        <v>1391</v>
      </c>
    </row>
    <row r="61" spans="1:14" customFormat="1" ht="37.5" hidden="1" x14ac:dyDescent="0.25">
      <c r="A61" s="38" t="s">
        <v>69</v>
      </c>
      <c r="B61" s="34" t="s">
        <v>70</v>
      </c>
      <c r="C61" s="39" t="s">
        <v>34</v>
      </c>
      <c r="D61" s="37">
        <f>D62+D66</f>
        <v>0</v>
      </c>
      <c r="E61" s="37">
        <f t="shared" ref="E61:M61" si="7">E62+E66</f>
        <v>0</v>
      </c>
      <c r="F61" s="37">
        <f t="shared" si="7"/>
        <v>0</v>
      </c>
      <c r="G61" s="37">
        <f t="shared" si="7"/>
        <v>0</v>
      </c>
      <c r="H61" s="37">
        <f t="shared" si="7"/>
        <v>0</v>
      </c>
      <c r="I61" s="37">
        <f t="shared" si="7"/>
        <v>0</v>
      </c>
      <c r="J61" s="37">
        <f t="shared" si="7"/>
        <v>0</v>
      </c>
      <c r="K61" s="37">
        <f t="shared" si="7"/>
        <v>0</v>
      </c>
      <c r="L61" s="37">
        <f t="shared" si="7"/>
        <v>0</v>
      </c>
      <c r="M61" s="37">
        <f t="shared" si="7"/>
        <v>0</v>
      </c>
      <c r="N61" s="37" t="s">
        <v>1391</v>
      </c>
    </row>
    <row r="62" spans="1:14" customFormat="1" ht="37.5" hidden="1" x14ac:dyDescent="0.25">
      <c r="A62" s="38" t="s">
        <v>71</v>
      </c>
      <c r="B62" s="34" t="s">
        <v>72</v>
      </c>
      <c r="C62" s="39" t="s">
        <v>34</v>
      </c>
      <c r="D62" s="37">
        <f>SUM(D63:D65)</f>
        <v>0</v>
      </c>
      <c r="E62" s="37">
        <f t="shared" ref="E62:L62" si="8">SUM(E63:E65)</f>
        <v>0</v>
      </c>
      <c r="F62" s="37">
        <f t="shared" si="8"/>
        <v>0</v>
      </c>
      <c r="G62" s="37">
        <f t="shared" si="8"/>
        <v>0</v>
      </c>
      <c r="H62" s="37">
        <f t="shared" si="8"/>
        <v>0</v>
      </c>
      <c r="I62" s="37">
        <f t="shared" si="8"/>
        <v>0</v>
      </c>
      <c r="J62" s="37">
        <f t="shared" si="8"/>
        <v>0</v>
      </c>
      <c r="K62" s="37">
        <f t="shared" si="8"/>
        <v>0</v>
      </c>
      <c r="L62" s="37">
        <f t="shared" si="8"/>
        <v>0</v>
      </c>
      <c r="M62" s="37">
        <f>SUM(M63:M65)</f>
        <v>0</v>
      </c>
      <c r="N62" s="37" t="s">
        <v>1391</v>
      </c>
    </row>
    <row r="63" spans="1:14" customFormat="1" ht="75" hidden="1" x14ac:dyDescent="0.25">
      <c r="A63" s="38" t="s">
        <v>71</v>
      </c>
      <c r="B63" s="34" t="s">
        <v>73</v>
      </c>
      <c r="C63" s="39" t="s">
        <v>34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 t="s">
        <v>1391</v>
      </c>
    </row>
    <row r="64" spans="1:14" customFormat="1" ht="75" hidden="1" x14ac:dyDescent="0.25">
      <c r="A64" s="38" t="s">
        <v>71</v>
      </c>
      <c r="B64" s="34" t="s">
        <v>74</v>
      </c>
      <c r="C64" s="39" t="s">
        <v>34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 t="s">
        <v>1391</v>
      </c>
    </row>
    <row r="65" spans="1:14" customFormat="1" ht="75" hidden="1" x14ac:dyDescent="0.25">
      <c r="A65" s="33" t="s">
        <v>71</v>
      </c>
      <c r="B65" s="34" t="s">
        <v>75</v>
      </c>
      <c r="C65" s="35" t="s">
        <v>34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 t="s">
        <v>1391</v>
      </c>
    </row>
    <row r="66" spans="1:14" customFormat="1" ht="37.5" hidden="1" x14ac:dyDescent="0.25">
      <c r="A66" s="33" t="s">
        <v>76</v>
      </c>
      <c r="B66" s="45" t="s">
        <v>72</v>
      </c>
      <c r="C66" s="35" t="s">
        <v>34</v>
      </c>
      <c r="D66" s="37">
        <f>SUM(D67:D69)</f>
        <v>0</v>
      </c>
      <c r="E66" s="37">
        <f t="shared" ref="E66:M66" si="9">SUM(E67:E69)</f>
        <v>0</v>
      </c>
      <c r="F66" s="37">
        <f t="shared" si="9"/>
        <v>0</v>
      </c>
      <c r="G66" s="37">
        <f t="shared" si="9"/>
        <v>0</v>
      </c>
      <c r="H66" s="37">
        <f t="shared" si="9"/>
        <v>0</v>
      </c>
      <c r="I66" s="37">
        <f t="shared" si="9"/>
        <v>0</v>
      </c>
      <c r="J66" s="37">
        <f t="shared" si="9"/>
        <v>0</v>
      </c>
      <c r="K66" s="37">
        <f t="shared" si="9"/>
        <v>0</v>
      </c>
      <c r="L66" s="37">
        <f t="shared" si="9"/>
        <v>0</v>
      </c>
      <c r="M66" s="37">
        <f t="shared" si="9"/>
        <v>0</v>
      </c>
      <c r="N66" s="37" t="s">
        <v>1391</v>
      </c>
    </row>
    <row r="67" spans="1:14" customFormat="1" ht="75" hidden="1" x14ac:dyDescent="0.25">
      <c r="A67" s="33" t="s">
        <v>76</v>
      </c>
      <c r="B67" s="34" t="s">
        <v>73</v>
      </c>
      <c r="C67" s="35" t="s">
        <v>34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 t="s">
        <v>1391</v>
      </c>
    </row>
    <row r="68" spans="1:14" customFormat="1" ht="75" hidden="1" x14ac:dyDescent="0.25">
      <c r="A68" s="33" t="s">
        <v>76</v>
      </c>
      <c r="B68" s="34" t="s">
        <v>74</v>
      </c>
      <c r="C68" s="35" t="s">
        <v>34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 t="s">
        <v>1391</v>
      </c>
    </row>
    <row r="69" spans="1:14" customFormat="1" ht="75" hidden="1" x14ac:dyDescent="0.25">
      <c r="A69" s="33" t="s">
        <v>76</v>
      </c>
      <c r="B69" s="34" t="s">
        <v>75</v>
      </c>
      <c r="C69" s="35" t="s">
        <v>34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 t="s">
        <v>1391</v>
      </c>
    </row>
    <row r="70" spans="1:14" customFormat="1" ht="75" hidden="1" x14ac:dyDescent="0.25">
      <c r="A70" s="33" t="s">
        <v>77</v>
      </c>
      <c r="B70" s="34" t="s">
        <v>78</v>
      </c>
      <c r="C70" s="35" t="s">
        <v>34</v>
      </c>
      <c r="D70" s="37">
        <f>D71+D73</f>
        <v>0</v>
      </c>
      <c r="E70" s="37">
        <f t="shared" ref="E70:M70" si="10">E71+E73</f>
        <v>32.250599999999999</v>
      </c>
      <c r="F70" s="37">
        <f t="shared" si="10"/>
        <v>0</v>
      </c>
      <c r="G70" s="37">
        <f t="shared" si="10"/>
        <v>0</v>
      </c>
      <c r="H70" s="37">
        <f t="shared" si="10"/>
        <v>0</v>
      </c>
      <c r="I70" s="37">
        <f t="shared" si="10"/>
        <v>0</v>
      </c>
      <c r="J70" s="37">
        <f t="shared" si="10"/>
        <v>8.062649999999999E-2</v>
      </c>
      <c r="K70" s="37">
        <f t="shared" si="10"/>
        <v>0</v>
      </c>
      <c r="L70" s="37">
        <f t="shared" si="10"/>
        <v>0</v>
      </c>
      <c r="M70" s="37">
        <f t="shared" si="10"/>
        <v>0</v>
      </c>
      <c r="N70" s="37" t="s">
        <v>1391</v>
      </c>
    </row>
    <row r="71" spans="1:14" customFormat="1" ht="56.25" hidden="1" x14ac:dyDescent="0.25">
      <c r="A71" s="33" t="s">
        <v>79</v>
      </c>
      <c r="B71" s="34" t="s">
        <v>80</v>
      </c>
      <c r="C71" s="35" t="s">
        <v>34</v>
      </c>
      <c r="D71" s="37">
        <f>SUM(D72)</f>
        <v>0</v>
      </c>
      <c r="E71" s="37">
        <f t="shared" ref="E71:M71" si="11">SUM(E72)</f>
        <v>0</v>
      </c>
      <c r="F71" s="37">
        <f t="shared" si="11"/>
        <v>0</v>
      </c>
      <c r="G71" s="37">
        <f t="shared" si="11"/>
        <v>0</v>
      </c>
      <c r="H71" s="37">
        <f t="shared" si="11"/>
        <v>0</v>
      </c>
      <c r="I71" s="37">
        <f t="shared" si="11"/>
        <v>0</v>
      </c>
      <c r="J71" s="37">
        <f t="shared" si="11"/>
        <v>0</v>
      </c>
      <c r="K71" s="37">
        <f t="shared" si="11"/>
        <v>0</v>
      </c>
      <c r="L71" s="37">
        <f t="shared" si="11"/>
        <v>0</v>
      </c>
      <c r="M71" s="37">
        <f t="shared" si="11"/>
        <v>0</v>
      </c>
      <c r="N71" s="37" t="s">
        <v>1391</v>
      </c>
    </row>
    <row r="72" spans="1:14" customFormat="1" ht="75" hidden="1" x14ac:dyDescent="0.25">
      <c r="A72" s="46" t="s">
        <v>79</v>
      </c>
      <c r="B72" s="41" t="s">
        <v>81</v>
      </c>
      <c r="C72" s="47" t="s">
        <v>82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 t="s">
        <v>1392</v>
      </c>
    </row>
    <row r="73" spans="1:14" customFormat="1" ht="75" hidden="1" x14ac:dyDescent="0.25">
      <c r="A73" s="38" t="s">
        <v>83</v>
      </c>
      <c r="B73" s="34" t="s">
        <v>84</v>
      </c>
      <c r="C73" s="48" t="s">
        <v>34</v>
      </c>
      <c r="D73" s="37">
        <f>SUM(D74:D98)</f>
        <v>0</v>
      </c>
      <c r="E73" s="37">
        <f t="shared" ref="E73:M73" si="12">SUM(E74:E98)</f>
        <v>32.250599999999999</v>
      </c>
      <c r="F73" s="37">
        <f t="shared" si="12"/>
        <v>0</v>
      </c>
      <c r="G73" s="37">
        <f t="shared" si="12"/>
        <v>0</v>
      </c>
      <c r="H73" s="37">
        <f t="shared" si="12"/>
        <v>0</v>
      </c>
      <c r="I73" s="37">
        <f t="shared" si="12"/>
        <v>0</v>
      </c>
      <c r="J73" s="37">
        <f t="shared" si="12"/>
        <v>8.062649999999999E-2</v>
      </c>
      <c r="K73" s="37">
        <f t="shared" si="12"/>
        <v>0</v>
      </c>
      <c r="L73" s="37">
        <f t="shared" si="12"/>
        <v>0</v>
      </c>
      <c r="M73" s="37">
        <f t="shared" si="12"/>
        <v>0</v>
      </c>
      <c r="N73" s="37" t="s">
        <v>1391</v>
      </c>
    </row>
    <row r="74" spans="1:14" customFormat="1" ht="93.75" hidden="1" x14ac:dyDescent="0.25">
      <c r="A74" s="46" t="s">
        <v>83</v>
      </c>
      <c r="B74" s="41" t="s">
        <v>85</v>
      </c>
      <c r="C74" s="47" t="s">
        <v>86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4" t="s">
        <v>1392</v>
      </c>
    </row>
    <row r="75" spans="1:14" customFormat="1" ht="93.75" hidden="1" x14ac:dyDescent="0.25">
      <c r="A75" s="46" t="s">
        <v>83</v>
      </c>
      <c r="B75" s="41" t="s">
        <v>87</v>
      </c>
      <c r="C75" s="47" t="s">
        <v>88</v>
      </c>
      <c r="D75" s="44">
        <v>0</v>
      </c>
      <c r="E75" s="44">
        <v>0</v>
      </c>
      <c r="F75" s="44">
        <v>0</v>
      </c>
      <c r="G75" s="44"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4" t="s">
        <v>1392</v>
      </c>
    </row>
    <row r="76" spans="1:14" customFormat="1" ht="112.5" hidden="1" x14ac:dyDescent="0.25">
      <c r="A76" s="46" t="s">
        <v>83</v>
      </c>
      <c r="B76" s="41" t="s">
        <v>89</v>
      </c>
      <c r="C76" s="47" t="s">
        <v>90</v>
      </c>
      <c r="D76" s="44">
        <v>0</v>
      </c>
      <c r="E76" s="44">
        <v>32.250599999999999</v>
      </c>
      <c r="F76" s="44">
        <v>0</v>
      </c>
      <c r="G76" s="44">
        <v>0</v>
      </c>
      <c r="H76" s="44">
        <v>0</v>
      </c>
      <c r="I76" s="44">
        <v>0</v>
      </c>
      <c r="J76" s="44">
        <v>8.062649999999999E-2</v>
      </c>
      <c r="K76" s="44">
        <v>0</v>
      </c>
      <c r="L76" s="44">
        <v>0</v>
      </c>
      <c r="M76" s="44">
        <v>0</v>
      </c>
      <c r="N76" s="44" t="s">
        <v>1393</v>
      </c>
    </row>
    <row r="77" spans="1:14" customFormat="1" ht="93.75" hidden="1" x14ac:dyDescent="0.25">
      <c r="A77" s="46" t="s">
        <v>83</v>
      </c>
      <c r="B77" s="41" t="s">
        <v>91</v>
      </c>
      <c r="C77" s="47" t="s">
        <v>92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 t="s">
        <v>1392</v>
      </c>
    </row>
    <row r="78" spans="1:14" customFormat="1" ht="93.75" hidden="1" x14ac:dyDescent="0.25">
      <c r="A78" s="46" t="s">
        <v>83</v>
      </c>
      <c r="B78" s="41" t="s">
        <v>93</v>
      </c>
      <c r="C78" s="47" t="s">
        <v>94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 t="s">
        <v>1392</v>
      </c>
    </row>
    <row r="79" spans="1:14" customFormat="1" ht="75" hidden="1" x14ac:dyDescent="0.25">
      <c r="A79" s="46" t="s">
        <v>83</v>
      </c>
      <c r="B79" s="41" t="s">
        <v>95</v>
      </c>
      <c r="C79" s="47" t="s">
        <v>96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 t="s">
        <v>1392</v>
      </c>
    </row>
    <row r="80" spans="1:14" customFormat="1" ht="75" hidden="1" x14ac:dyDescent="0.25">
      <c r="A80" s="40" t="s">
        <v>83</v>
      </c>
      <c r="B80" s="41" t="s">
        <v>97</v>
      </c>
      <c r="C80" s="42" t="s">
        <v>98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 t="s">
        <v>1392</v>
      </c>
    </row>
    <row r="81" spans="1:14" customFormat="1" ht="75" hidden="1" x14ac:dyDescent="0.25">
      <c r="A81" s="40" t="s">
        <v>83</v>
      </c>
      <c r="B81" s="41" t="s">
        <v>99</v>
      </c>
      <c r="C81" s="42" t="s">
        <v>100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 t="s">
        <v>1392</v>
      </c>
    </row>
    <row r="82" spans="1:14" customFormat="1" ht="75" hidden="1" x14ac:dyDescent="0.25">
      <c r="A82" s="40" t="s">
        <v>83</v>
      </c>
      <c r="B82" s="41" t="s">
        <v>101</v>
      </c>
      <c r="C82" s="42" t="s">
        <v>102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 t="s">
        <v>1392</v>
      </c>
    </row>
    <row r="83" spans="1:14" customFormat="1" ht="75" hidden="1" x14ac:dyDescent="0.25">
      <c r="A83" s="40" t="s">
        <v>83</v>
      </c>
      <c r="B83" s="41" t="s">
        <v>103</v>
      </c>
      <c r="C83" s="42" t="s">
        <v>104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 t="s">
        <v>1392</v>
      </c>
    </row>
    <row r="84" spans="1:14" customFormat="1" ht="93.75" hidden="1" x14ac:dyDescent="0.25">
      <c r="A84" s="40" t="s">
        <v>83</v>
      </c>
      <c r="B84" s="41" t="s">
        <v>105</v>
      </c>
      <c r="C84" s="42" t="s">
        <v>106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 t="s">
        <v>1392</v>
      </c>
    </row>
    <row r="85" spans="1:14" customFormat="1" ht="75" hidden="1" x14ac:dyDescent="0.25">
      <c r="A85" s="40" t="s">
        <v>83</v>
      </c>
      <c r="B85" s="41" t="s">
        <v>107</v>
      </c>
      <c r="C85" s="42" t="s">
        <v>108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 t="s">
        <v>1392</v>
      </c>
    </row>
    <row r="86" spans="1:14" customFormat="1" ht="93.75" hidden="1" x14ac:dyDescent="0.25">
      <c r="A86" s="40" t="s">
        <v>83</v>
      </c>
      <c r="B86" s="41" t="s">
        <v>109</v>
      </c>
      <c r="C86" s="42" t="s">
        <v>110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 t="s">
        <v>1392</v>
      </c>
    </row>
    <row r="87" spans="1:14" customFormat="1" ht="93.75" hidden="1" x14ac:dyDescent="0.25">
      <c r="A87" s="40" t="s">
        <v>83</v>
      </c>
      <c r="B87" s="41" t="s">
        <v>111</v>
      </c>
      <c r="C87" s="42" t="s">
        <v>112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 t="s">
        <v>1392</v>
      </c>
    </row>
    <row r="88" spans="1:14" customFormat="1" ht="112.5" hidden="1" x14ac:dyDescent="0.25">
      <c r="A88" s="40" t="s">
        <v>83</v>
      </c>
      <c r="B88" s="41" t="s">
        <v>113</v>
      </c>
      <c r="C88" s="42" t="s">
        <v>114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 t="s">
        <v>1392</v>
      </c>
    </row>
    <row r="89" spans="1:14" customFormat="1" ht="75" hidden="1" x14ac:dyDescent="0.25">
      <c r="A89" s="40" t="s">
        <v>83</v>
      </c>
      <c r="B89" s="41" t="s">
        <v>115</v>
      </c>
      <c r="C89" s="42" t="s">
        <v>116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4" t="s">
        <v>1392</v>
      </c>
    </row>
    <row r="90" spans="1:14" customFormat="1" ht="75" hidden="1" x14ac:dyDescent="0.25">
      <c r="A90" s="40" t="s">
        <v>83</v>
      </c>
      <c r="B90" s="41" t="s">
        <v>117</v>
      </c>
      <c r="C90" s="42" t="s">
        <v>118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 t="s">
        <v>1392</v>
      </c>
    </row>
    <row r="91" spans="1:14" customFormat="1" ht="75" hidden="1" x14ac:dyDescent="0.25">
      <c r="A91" s="40" t="s">
        <v>83</v>
      </c>
      <c r="B91" s="41" t="s">
        <v>119</v>
      </c>
      <c r="C91" s="42" t="s">
        <v>120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44">
        <v>0</v>
      </c>
      <c r="K91" s="44">
        <v>0</v>
      </c>
      <c r="L91" s="44">
        <v>0</v>
      </c>
      <c r="M91" s="44">
        <v>0</v>
      </c>
      <c r="N91" s="44" t="s">
        <v>1392</v>
      </c>
    </row>
    <row r="92" spans="1:14" customFormat="1" ht="75" hidden="1" x14ac:dyDescent="0.25">
      <c r="A92" s="40" t="s">
        <v>83</v>
      </c>
      <c r="B92" s="41" t="s">
        <v>121</v>
      </c>
      <c r="C92" s="42" t="s">
        <v>122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 t="s">
        <v>1392</v>
      </c>
    </row>
    <row r="93" spans="1:14" customFormat="1" ht="75" hidden="1" x14ac:dyDescent="0.25">
      <c r="A93" s="40" t="s">
        <v>83</v>
      </c>
      <c r="B93" s="41" t="s">
        <v>123</v>
      </c>
      <c r="C93" s="42" t="s">
        <v>124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4" t="s">
        <v>1392</v>
      </c>
    </row>
    <row r="94" spans="1:14" customFormat="1" ht="150" hidden="1" x14ac:dyDescent="0.25">
      <c r="A94" s="40" t="s">
        <v>83</v>
      </c>
      <c r="B94" s="41" t="s">
        <v>125</v>
      </c>
      <c r="C94" s="42" t="s">
        <v>126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4" t="s">
        <v>1392</v>
      </c>
    </row>
    <row r="95" spans="1:14" customFormat="1" ht="75" hidden="1" x14ac:dyDescent="0.25">
      <c r="A95" s="40" t="s">
        <v>83</v>
      </c>
      <c r="B95" s="41" t="s">
        <v>127</v>
      </c>
      <c r="C95" s="42" t="s">
        <v>128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4" t="s">
        <v>1392</v>
      </c>
    </row>
    <row r="96" spans="1:14" customFormat="1" ht="93.75" hidden="1" x14ac:dyDescent="0.25">
      <c r="A96" s="40" t="s">
        <v>83</v>
      </c>
      <c r="B96" s="41" t="s">
        <v>129</v>
      </c>
      <c r="C96" s="42" t="s">
        <v>130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 t="s">
        <v>1392</v>
      </c>
    </row>
    <row r="97" spans="1:14" customFormat="1" ht="56.25" hidden="1" x14ac:dyDescent="0.25">
      <c r="A97" s="40" t="s">
        <v>83</v>
      </c>
      <c r="B97" s="41" t="s">
        <v>131</v>
      </c>
      <c r="C97" s="42" t="s">
        <v>132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 t="s">
        <v>1392</v>
      </c>
    </row>
    <row r="98" spans="1:14" customFormat="1" ht="112.5" hidden="1" x14ac:dyDescent="0.25">
      <c r="A98" s="40" t="s">
        <v>83</v>
      </c>
      <c r="B98" s="41" t="s">
        <v>133</v>
      </c>
      <c r="C98" s="42" t="s">
        <v>134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44">
        <v>0</v>
      </c>
      <c r="N98" s="44" t="s">
        <v>1392</v>
      </c>
    </row>
    <row r="99" spans="1:14" customFormat="1" ht="37.5" hidden="1" x14ac:dyDescent="0.25">
      <c r="A99" s="38" t="s">
        <v>135</v>
      </c>
      <c r="B99" s="34" t="s">
        <v>136</v>
      </c>
      <c r="C99" s="39" t="s">
        <v>34</v>
      </c>
      <c r="D99" s="37">
        <f>D100+D183+D450+D466</f>
        <v>16.8</v>
      </c>
      <c r="E99" s="37">
        <f t="shared" ref="E99:M99" si="13">E100+E183+E450+E466</f>
        <v>4299.4554000000007</v>
      </c>
      <c r="F99" s="37">
        <f t="shared" si="13"/>
        <v>0</v>
      </c>
      <c r="G99" s="37">
        <f t="shared" si="13"/>
        <v>82815.43624000001</v>
      </c>
      <c r="H99" s="37">
        <f t="shared" si="13"/>
        <v>0</v>
      </c>
      <c r="I99" s="37">
        <f t="shared" si="13"/>
        <v>2.2462032000000003E-2</v>
      </c>
      <c r="J99" s="37">
        <f t="shared" si="13"/>
        <v>6.6908376231660007</v>
      </c>
      <c r="K99" s="37">
        <f t="shared" si="13"/>
        <v>0</v>
      </c>
      <c r="L99" s="37">
        <f t="shared" si="13"/>
        <v>148.56650812399999</v>
      </c>
      <c r="M99" s="37">
        <f t="shared" si="13"/>
        <v>0</v>
      </c>
      <c r="N99" s="36" t="s">
        <v>1391</v>
      </c>
    </row>
    <row r="100" spans="1:14" customFormat="1" ht="56.25" hidden="1" x14ac:dyDescent="0.25">
      <c r="A100" s="38" t="s">
        <v>137</v>
      </c>
      <c r="B100" s="34" t="s">
        <v>138</v>
      </c>
      <c r="C100" s="39" t="s">
        <v>34</v>
      </c>
      <c r="D100" s="36">
        <f>D101+D118</f>
        <v>16.8</v>
      </c>
      <c r="E100" s="36">
        <f t="shared" ref="E100:M100" si="14">E101+E118</f>
        <v>0</v>
      </c>
      <c r="F100" s="36">
        <f t="shared" si="14"/>
        <v>0</v>
      </c>
      <c r="G100" s="36">
        <f t="shared" si="14"/>
        <v>0</v>
      </c>
      <c r="H100" s="36">
        <f t="shared" si="14"/>
        <v>0</v>
      </c>
      <c r="I100" s="36">
        <f t="shared" si="14"/>
        <v>2.2462032000000003E-2</v>
      </c>
      <c r="J100" s="36">
        <f t="shared" si="14"/>
        <v>0</v>
      </c>
      <c r="K100" s="36">
        <f t="shared" si="14"/>
        <v>0</v>
      </c>
      <c r="L100" s="36">
        <f t="shared" si="14"/>
        <v>0</v>
      </c>
      <c r="M100" s="36">
        <f t="shared" si="14"/>
        <v>0</v>
      </c>
      <c r="N100" s="36" t="s">
        <v>1391</v>
      </c>
    </row>
    <row r="101" spans="1:14" customFormat="1" ht="37.5" hidden="1" x14ac:dyDescent="0.25">
      <c r="A101" s="38" t="s">
        <v>139</v>
      </c>
      <c r="B101" s="34" t="s">
        <v>140</v>
      </c>
      <c r="C101" s="39" t="s">
        <v>34</v>
      </c>
      <c r="D101" s="37">
        <f>SUM(D102:D117)</f>
        <v>16.8</v>
      </c>
      <c r="E101" s="37">
        <f t="shared" ref="E101:M101" si="15">SUM(E102:E117)</f>
        <v>0</v>
      </c>
      <c r="F101" s="37">
        <f t="shared" si="15"/>
        <v>0</v>
      </c>
      <c r="G101" s="37">
        <f t="shared" si="15"/>
        <v>0</v>
      </c>
      <c r="H101" s="37">
        <f t="shared" si="15"/>
        <v>0</v>
      </c>
      <c r="I101" s="37">
        <f t="shared" si="15"/>
        <v>2.2462032000000003E-2</v>
      </c>
      <c r="J101" s="37">
        <f t="shared" si="15"/>
        <v>0</v>
      </c>
      <c r="K101" s="37">
        <f t="shared" si="15"/>
        <v>0</v>
      </c>
      <c r="L101" s="37">
        <f t="shared" si="15"/>
        <v>0</v>
      </c>
      <c r="M101" s="37">
        <f t="shared" si="15"/>
        <v>0</v>
      </c>
      <c r="N101" s="37" t="s">
        <v>1391</v>
      </c>
    </row>
    <row r="102" spans="1:14" customFormat="1" ht="56.25" hidden="1" x14ac:dyDescent="0.25">
      <c r="A102" s="40" t="s">
        <v>139</v>
      </c>
      <c r="B102" s="41" t="s">
        <v>141</v>
      </c>
      <c r="C102" s="42" t="s">
        <v>142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 t="s">
        <v>1392</v>
      </c>
    </row>
    <row r="103" spans="1:14" customFormat="1" ht="93.75" hidden="1" x14ac:dyDescent="0.25">
      <c r="A103" s="40" t="s">
        <v>139</v>
      </c>
      <c r="B103" s="41" t="s">
        <v>143</v>
      </c>
      <c r="C103" s="42" t="s">
        <v>144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 t="s">
        <v>1392</v>
      </c>
    </row>
    <row r="104" spans="1:14" customFormat="1" ht="187.5" hidden="1" x14ac:dyDescent="0.25">
      <c r="A104" s="40" t="s">
        <v>139</v>
      </c>
      <c r="B104" s="41" t="s">
        <v>145</v>
      </c>
      <c r="C104" s="42" t="s">
        <v>146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 t="s">
        <v>1392</v>
      </c>
    </row>
    <row r="105" spans="1:14" customFormat="1" ht="112.5" hidden="1" x14ac:dyDescent="0.25">
      <c r="A105" s="40" t="s">
        <v>139</v>
      </c>
      <c r="B105" s="41" t="s">
        <v>147</v>
      </c>
      <c r="C105" s="42" t="s">
        <v>148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4" t="s">
        <v>1392</v>
      </c>
    </row>
    <row r="106" spans="1:14" customFormat="1" ht="75" hidden="1" x14ac:dyDescent="0.25">
      <c r="A106" s="40" t="s">
        <v>139</v>
      </c>
      <c r="B106" s="41" t="s">
        <v>149</v>
      </c>
      <c r="C106" s="42" t="s">
        <v>150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 t="s">
        <v>1392</v>
      </c>
    </row>
    <row r="107" spans="1:14" customFormat="1" ht="75" hidden="1" x14ac:dyDescent="0.25">
      <c r="A107" s="40" t="s">
        <v>139</v>
      </c>
      <c r="B107" s="41" t="s">
        <v>151</v>
      </c>
      <c r="C107" s="42" t="s">
        <v>152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 t="s">
        <v>1392</v>
      </c>
    </row>
    <row r="108" spans="1:14" customFormat="1" ht="75" hidden="1" x14ac:dyDescent="0.25">
      <c r="A108" s="40" t="s">
        <v>139</v>
      </c>
      <c r="B108" s="41" t="s">
        <v>153</v>
      </c>
      <c r="C108" s="42" t="s">
        <v>154</v>
      </c>
      <c r="D108" s="43">
        <v>6.4</v>
      </c>
      <c r="E108" s="43">
        <v>0</v>
      </c>
      <c r="F108" s="43">
        <v>0</v>
      </c>
      <c r="G108" s="43">
        <v>0</v>
      </c>
      <c r="H108" s="43">
        <v>0</v>
      </c>
      <c r="I108" s="43">
        <v>8.7429760000000013E-3</v>
      </c>
      <c r="J108" s="43">
        <v>0</v>
      </c>
      <c r="K108" s="43">
        <v>0</v>
      </c>
      <c r="L108" s="43">
        <v>0</v>
      </c>
      <c r="M108" s="43">
        <v>0</v>
      </c>
      <c r="N108" s="43" t="s">
        <v>1393</v>
      </c>
    </row>
    <row r="109" spans="1:14" customFormat="1" ht="75" hidden="1" x14ac:dyDescent="0.25">
      <c r="A109" s="40" t="s">
        <v>139</v>
      </c>
      <c r="B109" s="41" t="s">
        <v>155</v>
      </c>
      <c r="C109" s="42" t="s">
        <v>156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4" t="s">
        <v>1392</v>
      </c>
    </row>
    <row r="110" spans="1:14" customFormat="1" ht="75" hidden="1" x14ac:dyDescent="0.25">
      <c r="A110" s="40" t="s">
        <v>139</v>
      </c>
      <c r="B110" s="41" t="s">
        <v>157</v>
      </c>
      <c r="C110" s="42" t="s">
        <v>158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4" t="s">
        <v>1392</v>
      </c>
    </row>
    <row r="111" spans="1:14" customFormat="1" ht="75" hidden="1" x14ac:dyDescent="0.25">
      <c r="A111" s="46" t="s">
        <v>139</v>
      </c>
      <c r="B111" s="41" t="s">
        <v>159</v>
      </c>
      <c r="C111" s="47" t="s">
        <v>160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44" t="s">
        <v>1392</v>
      </c>
    </row>
    <row r="112" spans="1:14" customFormat="1" ht="93.75" hidden="1" x14ac:dyDescent="0.25">
      <c r="A112" s="46" t="s">
        <v>139</v>
      </c>
      <c r="B112" s="41" t="s">
        <v>161</v>
      </c>
      <c r="C112" s="47" t="s">
        <v>162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 t="s">
        <v>1392</v>
      </c>
    </row>
    <row r="113" spans="1:14" customFormat="1" ht="93.75" hidden="1" x14ac:dyDescent="0.25">
      <c r="A113" s="46" t="s">
        <v>139</v>
      </c>
      <c r="B113" s="41" t="s">
        <v>163</v>
      </c>
      <c r="C113" s="47" t="s">
        <v>164</v>
      </c>
      <c r="D113" s="44">
        <v>7.2</v>
      </c>
      <c r="E113" s="44">
        <v>0</v>
      </c>
      <c r="F113" s="44">
        <v>0</v>
      </c>
      <c r="G113" s="44">
        <v>0</v>
      </c>
      <c r="H113" s="44">
        <v>0</v>
      </c>
      <c r="I113" s="44">
        <v>9.4978079999999999E-3</v>
      </c>
      <c r="J113" s="44">
        <v>0</v>
      </c>
      <c r="K113" s="44">
        <v>0</v>
      </c>
      <c r="L113" s="44">
        <v>0</v>
      </c>
      <c r="M113" s="44">
        <v>0</v>
      </c>
      <c r="N113" s="44" t="s">
        <v>1393</v>
      </c>
    </row>
    <row r="114" spans="1:14" customFormat="1" ht="93.75" hidden="1" x14ac:dyDescent="0.25">
      <c r="A114" s="40" t="s">
        <v>139</v>
      </c>
      <c r="B114" s="41" t="s">
        <v>165</v>
      </c>
      <c r="C114" s="42" t="s">
        <v>166</v>
      </c>
      <c r="D114" s="44"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 t="s">
        <v>1392</v>
      </c>
    </row>
    <row r="115" spans="1:14" customFormat="1" ht="93.75" hidden="1" x14ac:dyDescent="0.25">
      <c r="A115" s="40" t="s">
        <v>139</v>
      </c>
      <c r="B115" s="41" t="s">
        <v>167</v>
      </c>
      <c r="C115" s="42" t="s">
        <v>168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4" t="s">
        <v>1392</v>
      </c>
    </row>
    <row r="116" spans="1:14" customFormat="1" ht="93.75" hidden="1" x14ac:dyDescent="0.25">
      <c r="A116" s="40" t="s">
        <v>139</v>
      </c>
      <c r="B116" s="41" t="s">
        <v>169</v>
      </c>
      <c r="C116" s="42" t="s">
        <v>170</v>
      </c>
      <c r="D116" s="44">
        <v>3.2</v>
      </c>
      <c r="E116" s="44">
        <v>0</v>
      </c>
      <c r="F116" s="44">
        <v>0</v>
      </c>
      <c r="G116" s="44">
        <v>0</v>
      </c>
      <c r="H116" s="44">
        <v>0</v>
      </c>
      <c r="I116" s="44">
        <v>4.2212480000000004E-3</v>
      </c>
      <c r="J116" s="44">
        <v>0</v>
      </c>
      <c r="K116" s="44">
        <v>0</v>
      </c>
      <c r="L116" s="44">
        <v>0</v>
      </c>
      <c r="M116" s="44">
        <v>0</v>
      </c>
      <c r="N116" s="44" t="s">
        <v>1393</v>
      </c>
    </row>
    <row r="117" spans="1:14" customFormat="1" ht="75" hidden="1" x14ac:dyDescent="0.25">
      <c r="A117" s="40" t="s">
        <v>139</v>
      </c>
      <c r="B117" s="41" t="s">
        <v>171</v>
      </c>
      <c r="C117" s="42" t="s">
        <v>172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 t="s">
        <v>1392</v>
      </c>
    </row>
    <row r="118" spans="1:14" customFormat="1" ht="56.25" hidden="1" x14ac:dyDescent="0.25">
      <c r="A118" s="38" t="s">
        <v>173</v>
      </c>
      <c r="B118" s="34" t="s">
        <v>174</v>
      </c>
      <c r="C118" s="39" t="s">
        <v>34</v>
      </c>
      <c r="D118" s="37">
        <f>SUM(D119:D182)</f>
        <v>0</v>
      </c>
      <c r="E118" s="37">
        <f t="shared" ref="E118:M118" si="16">SUM(E119:E182)</f>
        <v>0</v>
      </c>
      <c r="F118" s="37">
        <f t="shared" si="16"/>
        <v>0</v>
      </c>
      <c r="G118" s="37">
        <f t="shared" si="16"/>
        <v>0</v>
      </c>
      <c r="H118" s="37">
        <f t="shared" si="16"/>
        <v>0</v>
      </c>
      <c r="I118" s="37">
        <f t="shared" si="16"/>
        <v>0</v>
      </c>
      <c r="J118" s="37">
        <f t="shared" si="16"/>
        <v>0</v>
      </c>
      <c r="K118" s="37">
        <f t="shared" si="16"/>
        <v>0</v>
      </c>
      <c r="L118" s="37">
        <f t="shared" si="16"/>
        <v>0</v>
      </c>
      <c r="M118" s="37">
        <f t="shared" si="16"/>
        <v>0</v>
      </c>
      <c r="N118" s="37" t="s">
        <v>1391</v>
      </c>
    </row>
    <row r="119" spans="1:14" customFormat="1" ht="112.5" hidden="1" x14ac:dyDescent="0.25">
      <c r="A119" s="40" t="s">
        <v>173</v>
      </c>
      <c r="B119" s="41" t="s">
        <v>175</v>
      </c>
      <c r="C119" s="42" t="s">
        <v>176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4" t="s">
        <v>1392</v>
      </c>
    </row>
    <row r="120" spans="1:14" customFormat="1" ht="75" hidden="1" x14ac:dyDescent="0.25">
      <c r="A120" s="46" t="s">
        <v>173</v>
      </c>
      <c r="B120" s="41" t="s">
        <v>177</v>
      </c>
      <c r="C120" s="47" t="s">
        <v>178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4" t="s">
        <v>1392</v>
      </c>
    </row>
    <row r="121" spans="1:14" customFormat="1" ht="75" hidden="1" x14ac:dyDescent="0.25">
      <c r="A121" s="49" t="s">
        <v>173</v>
      </c>
      <c r="B121" s="50" t="s">
        <v>179</v>
      </c>
      <c r="C121" s="51" t="s">
        <v>180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4" t="s">
        <v>1392</v>
      </c>
    </row>
    <row r="122" spans="1:14" customFormat="1" ht="56.25" hidden="1" x14ac:dyDescent="0.25">
      <c r="A122" s="49" t="s">
        <v>173</v>
      </c>
      <c r="B122" s="50" t="s">
        <v>181</v>
      </c>
      <c r="C122" s="51" t="s">
        <v>182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 t="s">
        <v>1392</v>
      </c>
    </row>
    <row r="123" spans="1:14" customFormat="1" ht="56.25" hidden="1" x14ac:dyDescent="0.25">
      <c r="A123" s="49" t="s">
        <v>173</v>
      </c>
      <c r="B123" s="50" t="s">
        <v>183</v>
      </c>
      <c r="C123" s="51" t="s">
        <v>184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4" t="s">
        <v>1392</v>
      </c>
    </row>
    <row r="124" spans="1:14" customFormat="1" ht="56.25" hidden="1" x14ac:dyDescent="0.25">
      <c r="A124" s="49" t="s">
        <v>173</v>
      </c>
      <c r="B124" s="50" t="s">
        <v>185</v>
      </c>
      <c r="C124" s="51" t="s">
        <v>186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4" t="s">
        <v>1392</v>
      </c>
    </row>
    <row r="125" spans="1:14" customFormat="1" ht="56.25" hidden="1" x14ac:dyDescent="0.25">
      <c r="A125" s="49" t="s">
        <v>173</v>
      </c>
      <c r="B125" s="50" t="s">
        <v>187</v>
      </c>
      <c r="C125" s="51" t="s">
        <v>188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4" t="s">
        <v>1392</v>
      </c>
    </row>
    <row r="126" spans="1:14" customFormat="1" ht="56.25" hidden="1" x14ac:dyDescent="0.25">
      <c r="A126" s="49" t="s">
        <v>173</v>
      </c>
      <c r="B126" s="50" t="s">
        <v>189</v>
      </c>
      <c r="C126" s="51" t="s">
        <v>190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4" t="s">
        <v>1392</v>
      </c>
    </row>
    <row r="127" spans="1:14" customFormat="1" ht="37.5" hidden="1" x14ac:dyDescent="0.25">
      <c r="A127" s="49" t="s">
        <v>173</v>
      </c>
      <c r="B127" s="50" t="s">
        <v>191</v>
      </c>
      <c r="C127" s="51" t="s">
        <v>192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4" t="s">
        <v>1392</v>
      </c>
    </row>
    <row r="128" spans="1:14" customFormat="1" ht="56.25" hidden="1" x14ac:dyDescent="0.25">
      <c r="A128" s="49" t="s">
        <v>173</v>
      </c>
      <c r="B128" s="50" t="s">
        <v>193</v>
      </c>
      <c r="C128" s="51" t="s">
        <v>194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 t="s">
        <v>1392</v>
      </c>
    </row>
    <row r="129" spans="1:14" customFormat="1" ht="56.25" hidden="1" x14ac:dyDescent="0.25">
      <c r="A129" s="49" t="s">
        <v>173</v>
      </c>
      <c r="B129" s="50" t="s">
        <v>195</v>
      </c>
      <c r="C129" s="51" t="s">
        <v>196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4" t="s">
        <v>1392</v>
      </c>
    </row>
    <row r="130" spans="1:14" customFormat="1" ht="56.25" hidden="1" x14ac:dyDescent="0.25">
      <c r="A130" s="49" t="s">
        <v>173</v>
      </c>
      <c r="B130" s="50" t="s">
        <v>197</v>
      </c>
      <c r="C130" s="51" t="s">
        <v>198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4" t="s">
        <v>1392</v>
      </c>
    </row>
    <row r="131" spans="1:14" customFormat="1" ht="56.25" hidden="1" x14ac:dyDescent="0.25">
      <c r="A131" s="49" t="s">
        <v>173</v>
      </c>
      <c r="B131" s="50" t="s">
        <v>199</v>
      </c>
      <c r="C131" s="51" t="s">
        <v>200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4" t="s">
        <v>1392</v>
      </c>
    </row>
    <row r="132" spans="1:14" customFormat="1" ht="93.75" hidden="1" x14ac:dyDescent="0.25">
      <c r="A132" s="49" t="s">
        <v>173</v>
      </c>
      <c r="B132" s="50" t="s">
        <v>201</v>
      </c>
      <c r="C132" s="51" t="s">
        <v>202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4" t="s">
        <v>1392</v>
      </c>
    </row>
    <row r="133" spans="1:14" customFormat="1" ht="56.25" hidden="1" x14ac:dyDescent="0.25">
      <c r="A133" s="49" t="s">
        <v>173</v>
      </c>
      <c r="B133" s="50" t="s">
        <v>203</v>
      </c>
      <c r="C133" s="51" t="s">
        <v>204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 t="s">
        <v>1392</v>
      </c>
    </row>
    <row r="134" spans="1:14" customFormat="1" ht="56.25" hidden="1" x14ac:dyDescent="0.25">
      <c r="A134" s="49" t="s">
        <v>173</v>
      </c>
      <c r="B134" s="50" t="s">
        <v>205</v>
      </c>
      <c r="C134" s="51" t="s">
        <v>206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 t="s">
        <v>1392</v>
      </c>
    </row>
    <row r="135" spans="1:14" customFormat="1" ht="56.25" hidden="1" x14ac:dyDescent="0.25">
      <c r="A135" s="49" t="s">
        <v>173</v>
      </c>
      <c r="B135" s="50" t="s">
        <v>207</v>
      </c>
      <c r="C135" s="51" t="s">
        <v>208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 t="s">
        <v>1392</v>
      </c>
    </row>
    <row r="136" spans="1:14" customFormat="1" ht="56.25" hidden="1" x14ac:dyDescent="0.25">
      <c r="A136" s="49" t="s">
        <v>173</v>
      </c>
      <c r="B136" s="50" t="s">
        <v>209</v>
      </c>
      <c r="C136" s="51" t="s">
        <v>210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 t="s">
        <v>1392</v>
      </c>
    </row>
    <row r="137" spans="1:14" customFormat="1" ht="37.5" hidden="1" x14ac:dyDescent="0.25">
      <c r="A137" s="49" t="s">
        <v>173</v>
      </c>
      <c r="B137" s="50" t="s">
        <v>211</v>
      </c>
      <c r="C137" s="51" t="s">
        <v>212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44">
        <v>0</v>
      </c>
      <c r="K137" s="44">
        <v>0</v>
      </c>
      <c r="L137" s="44">
        <v>0</v>
      </c>
      <c r="M137" s="44">
        <v>0</v>
      </c>
      <c r="N137" s="44" t="s">
        <v>1392</v>
      </c>
    </row>
    <row r="138" spans="1:14" customFormat="1" ht="75" hidden="1" x14ac:dyDescent="0.25">
      <c r="A138" s="49" t="s">
        <v>173</v>
      </c>
      <c r="B138" s="50" t="s">
        <v>213</v>
      </c>
      <c r="C138" s="51" t="s">
        <v>214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44">
        <v>0</v>
      </c>
      <c r="K138" s="44">
        <v>0</v>
      </c>
      <c r="L138" s="44">
        <v>0</v>
      </c>
      <c r="M138" s="44">
        <v>0</v>
      </c>
      <c r="N138" s="44" t="s">
        <v>1392</v>
      </c>
    </row>
    <row r="139" spans="1:14" customFormat="1" ht="56.25" hidden="1" x14ac:dyDescent="0.25">
      <c r="A139" s="49" t="s">
        <v>173</v>
      </c>
      <c r="B139" s="50" t="s">
        <v>215</v>
      </c>
      <c r="C139" s="51" t="s">
        <v>216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44">
        <v>0</v>
      </c>
      <c r="K139" s="44">
        <v>0</v>
      </c>
      <c r="L139" s="44">
        <v>0</v>
      </c>
      <c r="M139" s="44">
        <v>0</v>
      </c>
      <c r="N139" s="44" t="s">
        <v>1392</v>
      </c>
    </row>
    <row r="140" spans="1:14" customFormat="1" ht="56.25" hidden="1" x14ac:dyDescent="0.25">
      <c r="A140" s="49" t="s">
        <v>173</v>
      </c>
      <c r="B140" s="50" t="s">
        <v>217</v>
      </c>
      <c r="C140" s="51" t="s">
        <v>218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 t="s">
        <v>1392</v>
      </c>
    </row>
    <row r="141" spans="1:14" customFormat="1" ht="56.25" hidden="1" x14ac:dyDescent="0.25">
      <c r="A141" s="49" t="s">
        <v>173</v>
      </c>
      <c r="B141" s="50" t="s">
        <v>219</v>
      </c>
      <c r="C141" s="51" t="s">
        <v>220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4" t="s">
        <v>1392</v>
      </c>
    </row>
    <row r="142" spans="1:14" customFormat="1" ht="56.25" hidden="1" x14ac:dyDescent="0.25">
      <c r="A142" s="49" t="s">
        <v>173</v>
      </c>
      <c r="B142" s="50" t="s">
        <v>221</v>
      </c>
      <c r="C142" s="51" t="s">
        <v>222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44">
        <v>0</v>
      </c>
      <c r="K142" s="44">
        <v>0</v>
      </c>
      <c r="L142" s="44">
        <v>0</v>
      </c>
      <c r="M142" s="44">
        <v>0</v>
      </c>
      <c r="N142" s="44" t="s">
        <v>1392</v>
      </c>
    </row>
    <row r="143" spans="1:14" customFormat="1" ht="56.25" hidden="1" x14ac:dyDescent="0.25">
      <c r="A143" s="49" t="s">
        <v>173</v>
      </c>
      <c r="B143" s="50" t="s">
        <v>223</v>
      </c>
      <c r="C143" s="51" t="s">
        <v>224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 t="s">
        <v>1392</v>
      </c>
    </row>
    <row r="144" spans="1:14" customFormat="1" ht="93.75" hidden="1" x14ac:dyDescent="0.25">
      <c r="A144" s="49" t="s">
        <v>173</v>
      </c>
      <c r="B144" s="50" t="s">
        <v>225</v>
      </c>
      <c r="C144" s="51" t="s">
        <v>226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  <c r="M144" s="44">
        <v>0</v>
      </c>
      <c r="N144" s="44" t="s">
        <v>1392</v>
      </c>
    </row>
    <row r="145" spans="1:14" customFormat="1" ht="75" hidden="1" x14ac:dyDescent="0.25">
      <c r="A145" s="49" t="s">
        <v>173</v>
      </c>
      <c r="B145" s="50" t="s">
        <v>227</v>
      </c>
      <c r="C145" s="51" t="s">
        <v>228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4" t="s">
        <v>1392</v>
      </c>
    </row>
    <row r="146" spans="1:14" customFormat="1" ht="56.25" hidden="1" x14ac:dyDescent="0.25">
      <c r="A146" s="49" t="s">
        <v>173</v>
      </c>
      <c r="B146" s="50" t="s">
        <v>229</v>
      </c>
      <c r="C146" s="51" t="s">
        <v>230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4" t="s">
        <v>1392</v>
      </c>
    </row>
    <row r="147" spans="1:14" customFormat="1" ht="75" hidden="1" x14ac:dyDescent="0.25">
      <c r="A147" s="49" t="s">
        <v>173</v>
      </c>
      <c r="B147" s="50" t="s">
        <v>231</v>
      </c>
      <c r="C147" s="51" t="s">
        <v>232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4" t="s">
        <v>1392</v>
      </c>
    </row>
    <row r="148" spans="1:14" customFormat="1" ht="56.25" hidden="1" x14ac:dyDescent="0.25">
      <c r="A148" s="49" t="s">
        <v>173</v>
      </c>
      <c r="B148" s="50" t="s">
        <v>233</v>
      </c>
      <c r="C148" s="51" t="s">
        <v>234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 t="s">
        <v>1392</v>
      </c>
    </row>
    <row r="149" spans="1:14" customFormat="1" ht="56.25" hidden="1" x14ac:dyDescent="0.25">
      <c r="A149" s="49" t="s">
        <v>173</v>
      </c>
      <c r="B149" s="50" t="s">
        <v>235</v>
      </c>
      <c r="C149" s="51" t="s">
        <v>236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4" t="s">
        <v>1392</v>
      </c>
    </row>
    <row r="150" spans="1:14" customFormat="1" ht="56.25" hidden="1" x14ac:dyDescent="0.25">
      <c r="A150" s="49" t="s">
        <v>173</v>
      </c>
      <c r="B150" s="50" t="s">
        <v>237</v>
      </c>
      <c r="C150" s="51" t="s">
        <v>238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44">
        <v>0</v>
      </c>
      <c r="K150" s="44">
        <v>0</v>
      </c>
      <c r="L150" s="44">
        <v>0</v>
      </c>
      <c r="M150" s="44">
        <v>0</v>
      </c>
      <c r="N150" s="44" t="s">
        <v>1392</v>
      </c>
    </row>
    <row r="151" spans="1:14" customFormat="1" ht="75" hidden="1" x14ac:dyDescent="0.25">
      <c r="A151" s="49" t="s">
        <v>173</v>
      </c>
      <c r="B151" s="50" t="s">
        <v>239</v>
      </c>
      <c r="C151" s="51" t="s">
        <v>240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  <c r="M151" s="44">
        <v>0</v>
      </c>
      <c r="N151" s="44" t="s">
        <v>1392</v>
      </c>
    </row>
    <row r="152" spans="1:14" customFormat="1" ht="75" hidden="1" x14ac:dyDescent="0.25">
      <c r="A152" s="49" t="s">
        <v>173</v>
      </c>
      <c r="B152" s="50" t="s">
        <v>241</v>
      </c>
      <c r="C152" s="51" t="s">
        <v>242</v>
      </c>
      <c r="D152" s="43">
        <v>0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43">
        <v>0</v>
      </c>
      <c r="M152" s="43">
        <v>0</v>
      </c>
      <c r="N152" s="43" t="s">
        <v>1392</v>
      </c>
    </row>
    <row r="153" spans="1:14" customFormat="1" ht="75" hidden="1" x14ac:dyDescent="0.25">
      <c r="A153" s="49" t="s">
        <v>173</v>
      </c>
      <c r="B153" s="50" t="s">
        <v>243</v>
      </c>
      <c r="C153" s="51" t="s">
        <v>244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4" t="s">
        <v>1392</v>
      </c>
    </row>
    <row r="154" spans="1:14" customFormat="1" ht="56.25" hidden="1" x14ac:dyDescent="0.25">
      <c r="A154" s="49" t="s">
        <v>173</v>
      </c>
      <c r="B154" s="50" t="s">
        <v>245</v>
      </c>
      <c r="C154" s="51" t="s">
        <v>246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 t="s">
        <v>1392</v>
      </c>
    </row>
    <row r="155" spans="1:14" customFormat="1" ht="56.25" hidden="1" x14ac:dyDescent="0.25">
      <c r="A155" s="49" t="s">
        <v>173</v>
      </c>
      <c r="B155" s="50" t="s">
        <v>247</v>
      </c>
      <c r="C155" s="51" t="s">
        <v>248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 t="s">
        <v>1392</v>
      </c>
    </row>
    <row r="156" spans="1:14" customFormat="1" ht="56.25" hidden="1" x14ac:dyDescent="0.25">
      <c r="A156" s="49" t="s">
        <v>173</v>
      </c>
      <c r="B156" s="50" t="s">
        <v>249</v>
      </c>
      <c r="C156" s="51" t="s">
        <v>250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 t="s">
        <v>1392</v>
      </c>
    </row>
    <row r="157" spans="1:14" customFormat="1" ht="112.5" hidden="1" x14ac:dyDescent="0.25">
      <c r="A157" s="49" t="s">
        <v>173</v>
      </c>
      <c r="B157" s="50" t="s">
        <v>251</v>
      </c>
      <c r="C157" s="51" t="s">
        <v>252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 t="s">
        <v>1392</v>
      </c>
    </row>
    <row r="158" spans="1:14" customFormat="1" ht="112.5" hidden="1" x14ac:dyDescent="0.25">
      <c r="A158" s="49" t="s">
        <v>173</v>
      </c>
      <c r="B158" s="50" t="s">
        <v>253</v>
      </c>
      <c r="C158" s="51" t="s">
        <v>254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 t="s">
        <v>1392</v>
      </c>
    </row>
    <row r="159" spans="1:14" customFormat="1" ht="56.25" hidden="1" x14ac:dyDescent="0.25">
      <c r="A159" s="49" t="s">
        <v>173</v>
      </c>
      <c r="B159" s="50" t="s">
        <v>255</v>
      </c>
      <c r="C159" s="51" t="s">
        <v>256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 t="s">
        <v>1392</v>
      </c>
    </row>
    <row r="160" spans="1:14" customFormat="1" ht="75" hidden="1" x14ac:dyDescent="0.25">
      <c r="A160" s="49" t="s">
        <v>173</v>
      </c>
      <c r="B160" s="50" t="s">
        <v>257</v>
      </c>
      <c r="C160" s="51" t="s">
        <v>258</v>
      </c>
      <c r="D160" s="44">
        <v>0</v>
      </c>
      <c r="E160" s="44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 t="s">
        <v>1392</v>
      </c>
    </row>
    <row r="161" spans="1:14" customFormat="1" ht="56.25" hidden="1" x14ac:dyDescent="0.25">
      <c r="A161" s="49" t="s">
        <v>173</v>
      </c>
      <c r="B161" s="50" t="s">
        <v>259</v>
      </c>
      <c r="C161" s="51" t="s">
        <v>260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 t="s">
        <v>1392</v>
      </c>
    </row>
    <row r="162" spans="1:14" customFormat="1" ht="56.25" hidden="1" x14ac:dyDescent="0.25">
      <c r="A162" s="49" t="s">
        <v>173</v>
      </c>
      <c r="B162" s="50" t="s">
        <v>261</v>
      </c>
      <c r="C162" s="51" t="s">
        <v>262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 t="s">
        <v>1392</v>
      </c>
    </row>
    <row r="163" spans="1:14" customFormat="1" ht="37.5" hidden="1" x14ac:dyDescent="0.25">
      <c r="A163" s="49" t="s">
        <v>173</v>
      </c>
      <c r="B163" s="50" t="s">
        <v>263</v>
      </c>
      <c r="C163" s="51" t="s">
        <v>264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44">
        <v>0</v>
      </c>
      <c r="K163" s="44">
        <v>0</v>
      </c>
      <c r="L163" s="44">
        <v>0</v>
      </c>
      <c r="M163" s="44">
        <v>0</v>
      </c>
      <c r="N163" s="44" t="s">
        <v>1392</v>
      </c>
    </row>
    <row r="164" spans="1:14" customFormat="1" ht="56.25" hidden="1" x14ac:dyDescent="0.25">
      <c r="A164" s="49" t="s">
        <v>173</v>
      </c>
      <c r="B164" s="50" t="s">
        <v>265</v>
      </c>
      <c r="C164" s="51" t="s">
        <v>266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44">
        <v>0</v>
      </c>
      <c r="K164" s="44">
        <v>0</v>
      </c>
      <c r="L164" s="44">
        <v>0</v>
      </c>
      <c r="M164" s="44">
        <v>0</v>
      </c>
      <c r="N164" s="44" t="s">
        <v>1392</v>
      </c>
    </row>
    <row r="165" spans="1:14" customFormat="1" ht="56.25" hidden="1" x14ac:dyDescent="0.25">
      <c r="A165" s="49" t="s">
        <v>173</v>
      </c>
      <c r="B165" s="50" t="s">
        <v>267</v>
      </c>
      <c r="C165" s="51" t="s">
        <v>268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0</v>
      </c>
      <c r="M165" s="44">
        <v>0</v>
      </c>
      <c r="N165" s="44" t="s">
        <v>1392</v>
      </c>
    </row>
    <row r="166" spans="1:14" customFormat="1" ht="75" hidden="1" x14ac:dyDescent="0.25">
      <c r="A166" s="49" t="s">
        <v>173</v>
      </c>
      <c r="B166" s="50" t="s">
        <v>269</v>
      </c>
      <c r="C166" s="51" t="s">
        <v>270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44">
        <v>0</v>
      </c>
      <c r="K166" s="44">
        <v>0</v>
      </c>
      <c r="L166" s="44">
        <v>0</v>
      </c>
      <c r="M166" s="44">
        <v>0</v>
      </c>
      <c r="N166" s="44" t="s">
        <v>1392</v>
      </c>
    </row>
    <row r="167" spans="1:14" customFormat="1" ht="168.75" hidden="1" x14ac:dyDescent="0.25">
      <c r="A167" s="49" t="s">
        <v>173</v>
      </c>
      <c r="B167" s="50" t="s">
        <v>271</v>
      </c>
      <c r="C167" s="51" t="s">
        <v>272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44">
        <v>0</v>
      </c>
      <c r="K167" s="44">
        <v>0</v>
      </c>
      <c r="L167" s="44">
        <v>0</v>
      </c>
      <c r="M167" s="44">
        <v>0</v>
      </c>
      <c r="N167" s="44" t="s">
        <v>1392</v>
      </c>
    </row>
    <row r="168" spans="1:14" customFormat="1" ht="37.5" hidden="1" x14ac:dyDescent="0.25">
      <c r="A168" s="49" t="s">
        <v>173</v>
      </c>
      <c r="B168" s="50" t="s">
        <v>273</v>
      </c>
      <c r="C168" s="51" t="s">
        <v>274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 t="s">
        <v>1392</v>
      </c>
    </row>
    <row r="169" spans="1:14" customFormat="1" ht="93.75" hidden="1" x14ac:dyDescent="0.25">
      <c r="A169" s="49" t="s">
        <v>173</v>
      </c>
      <c r="B169" s="50" t="s">
        <v>275</v>
      </c>
      <c r="C169" s="51" t="s">
        <v>276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44">
        <v>0</v>
      </c>
      <c r="K169" s="44">
        <v>0</v>
      </c>
      <c r="L169" s="44">
        <v>0</v>
      </c>
      <c r="M169" s="44">
        <v>0</v>
      </c>
      <c r="N169" s="44" t="s">
        <v>1392</v>
      </c>
    </row>
    <row r="170" spans="1:14" customFormat="1" ht="37.5" hidden="1" x14ac:dyDescent="0.25">
      <c r="A170" s="49" t="s">
        <v>173</v>
      </c>
      <c r="B170" s="50" t="s">
        <v>277</v>
      </c>
      <c r="C170" s="51" t="s">
        <v>278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44">
        <v>0</v>
      </c>
      <c r="K170" s="44">
        <v>0</v>
      </c>
      <c r="L170" s="44">
        <v>0</v>
      </c>
      <c r="M170" s="44">
        <v>0</v>
      </c>
      <c r="N170" s="44" t="s">
        <v>1392</v>
      </c>
    </row>
    <row r="171" spans="1:14" customFormat="1" ht="131.25" hidden="1" x14ac:dyDescent="0.25">
      <c r="A171" s="49" t="s">
        <v>173</v>
      </c>
      <c r="B171" s="50" t="s">
        <v>279</v>
      </c>
      <c r="C171" s="51" t="s">
        <v>280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 t="s">
        <v>1392</v>
      </c>
    </row>
    <row r="172" spans="1:14" customFormat="1" ht="37.5" hidden="1" x14ac:dyDescent="0.25">
      <c r="A172" s="49" t="s">
        <v>173</v>
      </c>
      <c r="B172" s="50" t="s">
        <v>281</v>
      </c>
      <c r="C172" s="51" t="s">
        <v>282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  <c r="K172" s="44">
        <v>0</v>
      </c>
      <c r="L172" s="44">
        <v>0</v>
      </c>
      <c r="M172" s="44">
        <v>0</v>
      </c>
      <c r="N172" s="44" t="s">
        <v>1392</v>
      </c>
    </row>
    <row r="173" spans="1:14" customFormat="1" ht="56.25" hidden="1" x14ac:dyDescent="0.25">
      <c r="A173" s="49" t="s">
        <v>173</v>
      </c>
      <c r="B173" s="50" t="s">
        <v>283</v>
      </c>
      <c r="C173" s="51" t="s">
        <v>284</v>
      </c>
      <c r="D173" s="44">
        <v>0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44">
        <v>0</v>
      </c>
      <c r="K173" s="44">
        <v>0</v>
      </c>
      <c r="L173" s="44">
        <v>0</v>
      </c>
      <c r="M173" s="44">
        <v>0</v>
      </c>
      <c r="N173" s="44" t="s">
        <v>1392</v>
      </c>
    </row>
    <row r="174" spans="1:14" customFormat="1" ht="56.25" hidden="1" x14ac:dyDescent="0.25">
      <c r="A174" s="49" t="s">
        <v>173</v>
      </c>
      <c r="B174" s="50" t="s">
        <v>285</v>
      </c>
      <c r="C174" s="51" t="s">
        <v>286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  <c r="K174" s="44">
        <v>0</v>
      </c>
      <c r="L174" s="44">
        <v>0</v>
      </c>
      <c r="M174" s="44">
        <v>0</v>
      </c>
      <c r="N174" s="44" t="s">
        <v>1392</v>
      </c>
    </row>
    <row r="175" spans="1:14" customFormat="1" ht="56.25" hidden="1" x14ac:dyDescent="0.25">
      <c r="A175" s="49" t="s">
        <v>173</v>
      </c>
      <c r="B175" s="50" t="s">
        <v>287</v>
      </c>
      <c r="C175" s="51" t="s">
        <v>288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  <c r="M175" s="44">
        <v>0</v>
      </c>
      <c r="N175" s="44" t="s">
        <v>1392</v>
      </c>
    </row>
    <row r="176" spans="1:14" customFormat="1" ht="56.25" hidden="1" x14ac:dyDescent="0.25">
      <c r="A176" s="49" t="s">
        <v>173</v>
      </c>
      <c r="B176" s="50" t="s">
        <v>289</v>
      </c>
      <c r="C176" s="51" t="s">
        <v>290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 t="s">
        <v>1392</v>
      </c>
    </row>
    <row r="177" spans="1:14" customFormat="1" ht="37.5" hidden="1" x14ac:dyDescent="0.25">
      <c r="A177" s="49" t="s">
        <v>173</v>
      </c>
      <c r="B177" s="50" t="s">
        <v>291</v>
      </c>
      <c r="C177" s="51" t="s">
        <v>292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  <c r="K177" s="44">
        <v>0</v>
      </c>
      <c r="L177" s="44">
        <v>0</v>
      </c>
      <c r="M177" s="44">
        <v>0</v>
      </c>
      <c r="N177" s="44" t="s">
        <v>1392</v>
      </c>
    </row>
    <row r="178" spans="1:14" customFormat="1" ht="56.25" hidden="1" x14ac:dyDescent="0.25">
      <c r="A178" s="49" t="s">
        <v>173</v>
      </c>
      <c r="B178" s="50" t="s">
        <v>293</v>
      </c>
      <c r="C178" s="51" t="s">
        <v>294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  <c r="K178" s="44">
        <v>0</v>
      </c>
      <c r="L178" s="44">
        <v>0</v>
      </c>
      <c r="M178" s="44">
        <v>0</v>
      </c>
      <c r="N178" s="44" t="s">
        <v>1392</v>
      </c>
    </row>
    <row r="179" spans="1:14" customFormat="1" ht="56.25" hidden="1" x14ac:dyDescent="0.25">
      <c r="A179" s="49" t="s">
        <v>173</v>
      </c>
      <c r="B179" s="50" t="s">
        <v>295</v>
      </c>
      <c r="C179" s="51" t="s">
        <v>296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4" t="s">
        <v>1392</v>
      </c>
    </row>
    <row r="180" spans="1:14" customFormat="1" ht="56.25" hidden="1" x14ac:dyDescent="0.25">
      <c r="A180" s="49" t="s">
        <v>173</v>
      </c>
      <c r="B180" s="50" t="s">
        <v>297</v>
      </c>
      <c r="C180" s="51" t="s">
        <v>298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 t="s">
        <v>1392</v>
      </c>
    </row>
    <row r="181" spans="1:14" customFormat="1" ht="56.25" hidden="1" x14ac:dyDescent="0.25">
      <c r="A181" s="49" t="s">
        <v>173</v>
      </c>
      <c r="B181" s="50" t="s">
        <v>299</v>
      </c>
      <c r="C181" s="51" t="s">
        <v>300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 t="s">
        <v>1392</v>
      </c>
    </row>
    <row r="182" spans="1:14" customFormat="1" ht="56.25" hidden="1" x14ac:dyDescent="0.25">
      <c r="A182" s="49" t="s">
        <v>173</v>
      </c>
      <c r="B182" s="50" t="s">
        <v>301</v>
      </c>
      <c r="C182" s="51" t="s">
        <v>302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 t="s">
        <v>1392</v>
      </c>
    </row>
    <row r="183" spans="1:14" customFormat="1" ht="37.5" hidden="1" x14ac:dyDescent="0.25">
      <c r="A183" s="52" t="s">
        <v>303</v>
      </c>
      <c r="B183" s="53" t="s">
        <v>304</v>
      </c>
      <c r="C183" s="54" t="s">
        <v>34</v>
      </c>
      <c r="D183" s="37">
        <f>D184+D370</f>
        <v>0</v>
      </c>
      <c r="E183" s="37">
        <f t="shared" ref="E183:M183" si="17">E184+E370</f>
        <v>4299.4554000000007</v>
      </c>
      <c r="F183" s="37">
        <f t="shared" si="17"/>
        <v>0</v>
      </c>
      <c r="G183" s="37">
        <f t="shared" si="17"/>
        <v>0</v>
      </c>
      <c r="H183" s="37">
        <f t="shared" si="17"/>
        <v>0</v>
      </c>
      <c r="I183" s="37">
        <f t="shared" si="17"/>
        <v>0</v>
      </c>
      <c r="J183" s="37">
        <f t="shared" si="17"/>
        <v>6.6908376231660007</v>
      </c>
      <c r="K183" s="37">
        <f t="shared" si="17"/>
        <v>0</v>
      </c>
      <c r="L183" s="37">
        <f t="shared" si="17"/>
        <v>0</v>
      </c>
      <c r="M183" s="37">
        <f t="shared" si="17"/>
        <v>0</v>
      </c>
      <c r="N183" s="37" t="s">
        <v>1391</v>
      </c>
    </row>
    <row r="184" spans="1:14" customFormat="1" ht="18.75" hidden="1" x14ac:dyDescent="0.25">
      <c r="A184" s="52" t="s">
        <v>305</v>
      </c>
      <c r="B184" s="53" t="s">
        <v>306</v>
      </c>
      <c r="C184" s="54" t="s">
        <v>34</v>
      </c>
      <c r="D184" s="37">
        <f>SUM(D185:D369)</f>
        <v>0</v>
      </c>
      <c r="E184" s="37">
        <f t="shared" ref="E184:M184" si="18">SUM(E185:E369)</f>
        <v>1508.1799999999998</v>
      </c>
      <c r="F184" s="37">
        <f t="shared" si="18"/>
        <v>0</v>
      </c>
      <c r="G184" s="37">
        <f t="shared" si="18"/>
        <v>0</v>
      </c>
      <c r="H184" s="37">
        <f t="shared" si="18"/>
        <v>0</v>
      </c>
      <c r="I184" s="37">
        <f t="shared" si="18"/>
        <v>0</v>
      </c>
      <c r="J184" s="37">
        <f t="shared" si="18"/>
        <v>2.0963305317879999</v>
      </c>
      <c r="K184" s="37">
        <f t="shared" si="18"/>
        <v>0</v>
      </c>
      <c r="L184" s="37">
        <f t="shared" si="18"/>
        <v>0</v>
      </c>
      <c r="M184" s="37">
        <f t="shared" si="18"/>
        <v>0</v>
      </c>
      <c r="N184" s="37" t="s">
        <v>1391</v>
      </c>
    </row>
    <row r="185" spans="1:14" customFormat="1" ht="37.5" hidden="1" x14ac:dyDescent="0.25">
      <c r="A185" s="49" t="s">
        <v>305</v>
      </c>
      <c r="B185" s="50" t="s">
        <v>307</v>
      </c>
      <c r="C185" s="51" t="s">
        <v>308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4" t="s">
        <v>1392</v>
      </c>
    </row>
    <row r="186" spans="1:14" customFormat="1" ht="37.5" hidden="1" x14ac:dyDescent="0.25">
      <c r="A186" s="49" t="s">
        <v>305</v>
      </c>
      <c r="B186" s="50" t="s">
        <v>309</v>
      </c>
      <c r="C186" s="51" t="s">
        <v>310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 t="s">
        <v>1392</v>
      </c>
    </row>
    <row r="187" spans="1:14" customFormat="1" ht="37.5" hidden="1" x14ac:dyDescent="0.25">
      <c r="A187" s="49" t="s">
        <v>305</v>
      </c>
      <c r="B187" s="50" t="s">
        <v>311</v>
      </c>
      <c r="C187" s="51" t="s">
        <v>312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4">
        <v>0</v>
      </c>
      <c r="J187" s="44">
        <v>0</v>
      </c>
      <c r="K187" s="44">
        <v>0</v>
      </c>
      <c r="L187" s="44">
        <v>0</v>
      </c>
      <c r="M187" s="44">
        <v>0</v>
      </c>
      <c r="N187" s="44" t="s">
        <v>1392</v>
      </c>
    </row>
    <row r="188" spans="1:14" customFormat="1" ht="37.5" hidden="1" x14ac:dyDescent="0.25">
      <c r="A188" s="49" t="s">
        <v>305</v>
      </c>
      <c r="B188" s="50" t="s">
        <v>313</v>
      </c>
      <c r="C188" s="51" t="s">
        <v>314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 t="s">
        <v>1392</v>
      </c>
    </row>
    <row r="189" spans="1:14" customFormat="1" ht="37.5" hidden="1" x14ac:dyDescent="0.25">
      <c r="A189" s="49" t="s">
        <v>305</v>
      </c>
      <c r="B189" s="50" t="s">
        <v>315</v>
      </c>
      <c r="C189" s="51" t="s">
        <v>316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  <c r="N189" s="44" t="s">
        <v>1392</v>
      </c>
    </row>
    <row r="190" spans="1:14" customFormat="1" ht="37.5" hidden="1" x14ac:dyDescent="0.25">
      <c r="A190" s="49" t="s">
        <v>305</v>
      </c>
      <c r="B190" s="50" t="s">
        <v>317</v>
      </c>
      <c r="C190" s="51" t="s">
        <v>318</v>
      </c>
      <c r="D190" s="44">
        <v>0</v>
      </c>
      <c r="E190" s="44">
        <v>0</v>
      </c>
      <c r="F190" s="44">
        <v>0</v>
      </c>
      <c r="G190" s="44">
        <v>0</v>
      </c>
      <c r="H190" s="44">
        <v>0</v>
      </c>
      <c r="I190" s="44">
        <v>0</v>
      </c>
      <c r="J190" s="44">
        <v>0</v>
      </c>
      <c r="K190" s="44">
        <v>0</v>
      </c>
      <c r="L190" s="44">
        <v>0</v>
      </c>
      <c r="M190" s="44">
        <v>0</v>
      </c>
      <c r="N190" s="44" t="s">
        <v>1392</v>
      </c>
    </row>
    <row r="191" spans="1:14" customFormat="1" ht="37.5" hidden="1" x14ac:dyDescent="0.25">
      <c r="A191" s="49" t="s">
        <v>305</v>
      </c>
      <c r="B191" s="50" t="s">
        <v>319</v>
      </c>
      <c r="C191" s="51" t="s">
        <v>320</v>
      </c>
      <c r="D191" s="44">
        <v>0</v>
      </c>
      <c r="E191" s="44">
        <v>0</v>
      </c>
      <c r="F191" s="44">
        <v>0</v>
      </c>
      <c r="G191" s="44">
        <v>0</v>
      </c>
      <c r="H191" s="44">
        <v>0</v>
      </c>
      <c r="I191" s="44">
        <v>0</v>
      </c>
      <c r="J191" s="44">
        <v>0</v>
      </c>
      <c r="K191" s="44">
        <v>0</v>
      </c>
      <c r="L191" s="44">
        <v>0</v>
      </c>
      <c r="M191" s="44">
        <v>0</v>
      </c>
      <c r="N191" s="44" t="s">
        <v>1392</v>
      </c>
    </row>
    <row r="192" spans="1:14" customFormat="1" ht="37.5" hidden="1" x14ac:dyDescent="0.25">
      <c r="A192" s="49" t="s">
        <v>305</v>
      </c>
      <c r="B192" s="50" t="s">
        <v>321</v>
      </c>
      <c r="C192" s="51" t="s">
        <v>322</v>
      </c>
      <c r="D192" s="44">
        <v>0</v>
      </c>
      <c r="E192" s="44">
        <v>0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4" t="s">
        <v>1392</v>
      </c>
    </row>
    <row r="193" spans="1:14" customFormat="1" ht="37.5" hidden="1" x14ac:dyDescent="0.25">
      <c r="A193" s="49" t="s">
        <v>305</v>
      </c>
      <c r="B193" s="50" t="s">
        <v>323</v>
      </c>
      <c r="C193" s="51" t="s">
        <v>324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0</v>
      </c>
      <c r="M193" s="44">
        <v>0</v>
      </c>
      <c r="N193" s="44" t="s">
        <v>1392</v>
      </c>
    </row>
    <row r="194" spans="1:14" customFormat="1" ht="93.75" hidden="1" x14ac:dyDescent="0.25">
      <c r="A194" s="49" t="s">
        <v>305</v>
      </c>
      <c r="B194" s="50" t="s">
        <v>325</v>
      </c>
      <c r="C194" s="51" t="s">
        <v>326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0</v>
      </c>
      <c r="M194" s="44">
        <v>0</v>
      </c>
      <c r="N194" s="44" t="s">
        <v>1392</v>
      </c>
    </row>
    <row r="195" spans="1:14" customFormat="1" ht="37.5" hidden="1" x14ac:dyDescent="0.25">
      <c r="A195" s="49" t="s">
        <v>305</v>
      </c>
      <c r="B195" s="50" t="s">
        <v>327</v>
      </c>
      <c r="C195" s="51" t="s">
        <v>328</v>
      </c>
      <c r="D195" s="44">
        <v>0</v>
      </c>
      <c r="E195" s="44">
        <v>0</v>
      </c>
      <c r="F195" s="44">
        <v>0</v>
      </c>
      <c r="G195" s="44">
        <v>0</v>
      </c>
      <c r="H195" s="44">
        <v>0</v>
      </c>
      <c r="I195" s="44">
        <v>0</v>
      </c>
      <c r="J195" s="44">
        <v>0</v>
      </c>
      <c r="K195" s="44">
        <v>0</v>
      </c>
      <c r="L195" s="44">
        <v>0</v>
      </c>
      <c r="M195" s="44">
        <v>0</v>
      </c>
      <c r="N195" s="44" t="s">
        <v>1392</v>
      </c>
    </row>
    <row r="196" spans="1:14" customFormat="1" ht="37.5" hidden="1" x14ac:dyDescent="0.25">
      <c r="A196" s="49" t="s">
        <v>305</v>
      </c>
      <c r="B196" s="50" t="s">
        <v>329</v>
      </c>
      <c r="C196" s="51" t="s">
        <v>330</v>
      </c>
      <c r="D196" s="44">
        <v>0</v>
      </c>
      <c r="E196" s="44">
        <v>0</v>
      </c>
      <c r="F196" s="44">
        <v>0</v>
      </c>
      <c r="G196" s="44">
        <v>0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0</v>
      </c>
      <c r="N196" s="44" t="s">
        <v>1392</v>
      </c>
    </row>
    <row r="197" spans="1:14" customFormat="1" ht="37.5" hidden="1" x14ac:dyDescent="0.25">
      <c r="A197" s="49" t="s">
        <v>305</v>
      </c>
      <c r="B197" s="50" t="s">
        <v>331</v>
      </c>
      <c r="C197" s="51" t="s">
        <v>332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 t="s">
        <v>1392</v>
      </c>
    </row>
    <row r="198" spans="1:14" customFormat="1" ht="37.5" hidden="1" x14ac:dyDescent="0.25">
      <c r="A198" s="49" t="s">
        <v>305</v>
      </c>
      <c r="B198" s="50" t="s">
        <v>333</v>
      </c>
      <c r="C198" s="51" t="s">
        <v>334</v>
      </c>
      <c r="D198" s="44">
        <v>0</v>
      </c>
      <c r="E198" s="44"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  <c r="N198" s="44" t="s">
        <v>1392</v>
      </c>
    </row>
    <row r="199" spans="1:14" customFormat="1" ht="37.5" hidden="1" x14ac:dyDescent="0.25">
      <c r="A199" s="49" t="s">
        <v>305</v>
      </c>
      <c r="B199" s="50" t="s">
        <v>335</v>
      </c>
      <c r="C199" s="51" t="s">
        <v>336</v>
      </c>
      <c r="D199" s="44">
        <v>0</v>
      </c>
      <c r="E199" s="44">
        <v>0</v>
      </c>
      <c r="F199" s="44">
        <v>0</v>
      </c>
      <c r="G199" s="44">
        <v>0</v>
      </c>
      <c r="H199" s="44">
        <v>0</v>
      </c>
      <c r="I199" s="44">
        <v>0</v>
      </c>
      <c r="J199" s="44">
        <v>0</v>
      </c>
      <c r="K199" s="44">
        <v>0</v>
      </c>
      <c r="L199" s="44">
        <v>0</v>
      </c>
      <c r="M199" s="44">
        <v>0</v>
      </c>
      <c r="N199" s="44" t="s">
        <v>1392</v>
      </c>
    </row>
    <row r="200" spans="1:14" customFormat="1" ht="37.5" hidden="1" x14ac:dyDescent="0.25">
      <c r="A200" s="49" t="s">
        <v>305</v>
      </c>
      <c r="B200" s="50" t="s">
        <v>337</v>
      </c>
      <c r="C200" s="51" t="s">
        <v>338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  <c r="I200" s="44">
        <v>0</v>
      </c>
      <c r="J200" s="44">
        <v>0</v>
      </c>
      <c r="K200" s="44">
        <v>0</v>
      </c>
      <c r="L200" s="44">
        <v>0</v>
      </c>
      <c r="M200" s="44">
        <v>0</v>
      </c>
      <c r="N200" s="44" t="s">
        <v>1392</v>
      </c>
    </row>
    <row r="201" spans="1:14" customFormat="1" ht="37.5" hidden="1" x14ac:dyDescent="0.25">
      <c r="A201" s="49" t="s">
        <v>305</v>
      </c>
      <c r="B201" s="50" t="s">
        <v>339</v>
      </c>
      <c r="C201" s="51" t="s">
        <v>340</v>
      </c>
      <c r="D201" s="44">
        <v>0</v>
      </c>
      <c r="E201" s="44">
        <v>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4" t="s">
        <v>1392</v>
      </c>
    </row>
    <row r="202" spans="1:14" customFormat="1" ht="37.5" hidden="1" x14ac:dyDescent="0.25">
      <c r="A202" s="49" t="s">
        <v>305</v>
      </c>
      <c r="B202" s="50" t="s">
        <v>341</v>
      </c>
      <c r="C202" s="51" t="s">
        <v>342</v>
      </c>
      <c r="D202" s="44">
        <v>0</v>
      </c>
      <c r="E202" s="44">
        <v>0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  <c r="N202" s="44" t="s">
        <v>1392</v>
      </c>
    </row>
    <row r="203" spans="1:14" customFormat="1" ht="37.5" hidden="1" x14ac:dyDescent="0.25">
      <c r="A203" s="49" t="s">
        <v>305</v>
      </c>
      <c r="B203" s="50" t="s">
        <v>343</v>
      </c>
      <c r="C203" s="51" t="s">
        <v>344</v>
      </c>
      <c r="D203" s="44">
        <v>0</v>
      </c>
      <c r="E203" s="44">
        <v>0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4" t="s">
        <v>1392</v>
      </c>
    </row>
    <row r="204" spans="1:14" customFormat="1" ht="37.5" hidden="1" x14ac:dyDescent="0.25">
      <c r="A204" s="49" t="s">
        <v>305</v>
      </c>
      <c r="B204" s="50" t="s">
        <v>345</v>
      </c>
      <c r="C204" s="51" t="s">
        <v>346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4" t="s">
        <v>1392</v>
      </c>
    </row>
    <row r="205" spans="1:14" customFormat="1" ht="37.5" hidden="1" x14ac:dyDescent="0.25">
      <c r="A205" s="49" t="s">
        <v>305</v>
      </c>
      <c r="B205" s="50" t="s">
        <v>347</v>
      </c>
      <c r="C205" s="51" t="s">
        <v>348</v>
      </c>
      <c r="D205" s="44">
        <v>0</v>
      </c>
      <c r="E205" s="44">
        <v>0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  <c r="N205" s="44" t="s">
        <v>1392</v>
      </c>
    </row>
    <row r="206" spans="1:14" customFormat="1" ht="37.5" hidden="1" x14ac:dyDescent="0.25">
      <c r="A206" s="49" t="s">
        <v>305</v>
      </c>
      <c r="B206" s="50" t="s">
        <v>349</v>
      </c>
      <c r="C206" s="51" t="s">
        <v>350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4" t="s">
        <v>1392</v>
      </c>
    </row>
    <row r="207" spans="1:14" customFormat="1" ht="37.5" hidden="1" x14ac:dyDescent="0.25">
      <c r="A207" s="49" t="s">
        <v>305</v>
      </c>
      <c r="B207" s="50" t="s">
        <v>351</v>
      </c>
      <c r="C207" s="51" t="s">
        <v>352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0</v>
      </c>
      <c r="M207" s="44">
        <v>0</v>
      </c>
      <c r="N207" s="44" t="s">
        <v>1392</v>
      </c>
    </row>
    <row r="208" spans="1:14" customFormat="1" ht="37.5" hidden="1" x14ac:dyDescent="0.25">
      <c r="A208" s="49" t="s">
        <v>305</v>
      </c>
      <c r="B208" s="50" t="s">
        <v>353</v>
      </c>
      <c r="C208" s="51" t="s">
        <v>354</v>
      </c>
      <c r="D208" s="44">
        <v>0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4" t="s">
        <v>1392</v>
      </c>
    </row>
    <row r="209" spans="1:14" customFormat="1" ht="37.5" hidden="1" x14ac:dyDescent="0.25">
      <c r="A209" s="49" t="s">
        <v>305</v>
      </c>
      <c r="B209" s="50" t="s">
        <v>355</v>
      </c>
      <c r="C209" s="51" t="s">
        <v>356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 t="s">
        <v>1392</v>
      </c>
    </row>
    <row r="210" spans="1:14" customFormat="1" ht="75" hidden="1" x14ac:dyDescent="0.25">
      <c r="A210" s="49" t="s">
        <v>305</v>
      </c>
      <c r="B210" s="50" t="s">
        <v>357</v>
      </c>
      <c r="C210" s="51" t="s">
        <v>358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4">
        <v>0</v>
      </c>
      <c r="J210" s="44">
        <v>0</v>
      </c>
      <c r="K210" s="44">
        <v>0</v>
      </c>
      <c r="L210" s="44">
        <v>0</v>
      </c>
      <c r="M210" s="44">
        <v>0</v>
      </c>
      <c r="N210" s="44" t="s">
        <v>1392</v>
      </c>
    </row>
    <row r="211" spans="1:14" customFormat="1" ht="75" hidden="1" x14ac:dyDescent="0.25">
      <c r="A211" s="49" t="s">
        <v>305</v>
      </c>
      <c r="B211" s="50" t="s">
        <v>359</v>
      </c>
      <c r="C211" s="51" t="s">
        <v>360</v>
      </c>
      <c r="D211" s="44">
        <v>0</v>
      </c>
      <c r="E211" s="44">
        <v>0</v>
      </c>
      <c r="F211" s="44">
        <v>0</v>
      </c>
      <c r="G211" s="44">
        <v>0</v>
      </c>
      <c r="H211" s="44">
        <v>0</v>
      </c>
      <c r="I211" s="44">
        <v>0</v>
      </c>
      <c r="J211" s="44">
        <v>0</v>
      </c>
      <c r="K211" s="44">
        <v>0</v>
      </c>
      <c r="L211" s="44">
        <v>0</v>
      </c>
      <c r="M211" s="44">
        <v>0</v>
      </c>
      <c r="N211" s="44" t="s">
        <v>1392</v>
      </c>
    </row>
    <row r="212" spans="1:14" customFormat="1" ht="56.25" hidden="1" x14ac:dyDescent="0.25">
      <c r="A212" s="49" t="s">
        <v>305</v>
      </c>
      <c r="B212" s="50" t="s">
        <v>361</v>
      </c>
      <c r="C212" s="51" t="s">
        <v>362</v>
      </c>
      <c r="D212" s="44">
        <v>0</v>
      </c>
      <c r="E212" s="44">
        <v>38.1248</v>
      </c>
      <c r="F212" s="44">
        <v>0</v>
      </c>
      <c r="G212" s="44">
        <v>0</v>
      </c>
      <c r="H212" s="44">
        <v>0</v>
      </c>
      <c r="I212" s="44">
        <v>0</v>
      </c>
      <c r="J212" s="44">
        <v>5.0291948671999993E-2</v>
      </c>
      <c r="K212" s="44">
        <v>0</v>
      </c>
      <c r="L212" s="44">
        <v>0</v>
      </c>
      <c r="M212" s="44">
        <v>0</v>
      </c>
      <c r="N212" s="44" t="s">
        <v>1393</v>
      </c>
    </row>
    <row r="213" spans="1:14" customFormat="1" ht="56.25" hidden="1" x14ac:dyDescent="0.25">
      <c r="A213" s="49" t="s">
        <v>305</v>
      </c>
      <c r="B213" s="50" t="s">
        <v>363</v>
      </c>
      <c r="C213" s="51" t="s">
        <v>364</v>
      </c>
      <c r="D213" s="44">
        <v>0</v>
      </c>
      <c r="E213" s="44">
        <v>320</v>
      </c>
      <c r="F213" s="44">
        <v>0</v>
      </c>
      <c r="G213" s="44">
        <v>0</v>
      </c>
      <c r="H213" s="44">
        <v>0</v>
      </c>
      <c r="I213" s="44">
        <v>0</v>
      </c>
      <c r="J213" s="44">
        <v>0.42212479999999997</v>
      </c>
      <c r="K213" s="44">
        <v>0</v>
      </c>
      <c r="L213" s="44">
        <v>0</v>
      </c>
      <c r="M213" s="44">
        <v>0</v>
      </c>
      <c r="N213" s="44" t="s">
        <v>1393</v>
      </c>
    </row>
    <row r="214" spans="1:14" customFormat="1" ht="56.25" hidden="1" x14ac:dyDescent="0.25">
      <c r="A214" s="49" t="s">
        <v>305</v>
      </c>
      <c r="B214" s="50" t="s">
        <v>365</v>
      </c>
      <c r="C214" s="51" t="s">
        <v>366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 t="s">
        <v>1392</v>
      </c>
    </row>
    <row r="215" spans="1:14" customFormat="1" ht="37.5" hidden="1" x14ac:dyDescent="0.25">
      <c r="A215" s="49" t="s">
        <v>305</v>
      </c>
      <c r="B215" s="50" t="s">
        <v>367</v>
      </c>
      <c r="C215" s="51" t="s">
        <v>368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4" t="s">
        <v>1392</v>
      </c>
    </row>
    <row r="216" spans="1:14" customFormat="1" ht="37.5" hidden="1" x14ac:dyDescent="0.25">
      <c r="A216" s="49" t="s">
        <v>305</v>
      </c>
      <c r="B216" s="50" t="s">
        <v>369</v>
      </c>
      <c r="C216" s="51" t="s">
        <v>370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</v>
      </c>
      <c r="M216" s="44">
        <v>0</v>
      </c>
      <c r="N216" s="44" t="s">
        <v>1392</v>
      </c>
    </row>
    <row r="217" spans="1:14" customFormat="1" ht="37.5" hidden="1" x14ac:dyDescent="0.25">
      <c r="A217" s="49" t="s">
        <v>305</v>
      </c>
      <c r="B217" s="50" t="s">
        <v>371</v>
      </c>
      <c r="C217" s="51" t="s">
        <v>372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44" t="s">
        <v>1392</v>
      </c>
    </row>
    <row r="218" spans="1:14" customFormat="1" ht="37.5" hidden="1" x14ac:dyDescent="0.25">
      <c r="A218" s="49" t="s">
        <v>305</v>
      </c>
      <c r="B218" s="50" t="s">
        <v>373</v>
      </c>
      <c r="C218" s="51" t="s">
        <v>374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4" t="s">
        <v>1392</v>
      </c>
    </row>
    <row r="219" spans="1:14" customFormat="1" ht="37.5" hidden="1" x14ac:dyDescent="0.25">
      <c r="A219" s="49" t="s">
        <v>305</v>
      </c>
      <c r="B219" s="50" t="s">
        <v>375</v>
      </c>
      <c r="C219" s="51" t="s">
        <v>376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  <c r="M219" s="44">
        <v>0</v>
      </c>
      <c r="N219" s="44" t="s">
        <v>1392</v>
      </c>
    </row>
    <row r="220" spans="1:14" customFormat="1" ht="37.5" hidden="1" x14ac:dyDescent="0.25">
      <c r="A220" s="49" t="s">
        <v>305</v>
      </c>
      <c r="B220" s="50" t="s">
        <v>377</v>
      </c>
      <c r="C220" s="51" t="s">
        <v>378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0</v>
      </c>
      <c r="N220" s="44" t="s">
        <v>1392</v>
      </c>
    </row>
    <row r="221" spans="1:14" customFormat="1" ht="37.5" hidden="1" x14ac:dyDescent="0.25">
      <c r="A221" s="49" t="s">
        <v>305</v>
      </c>
      <c r="B221" s="50" t="s">
        <v>379</v>
      </c>
      <c r="C221" s="51" t="s">
        <v>380</v>
      </c>
      <c r="D221" s="44">
        <v>0</v>
      </c>
      <c r="E221" s="44">
        <v>0</v>
      </c>
      <c r="F221" s="44">
        <v>0</v>
      </c>
      <c r="G221" s="44"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4" t="s">
        <v>1392</v>
      </c>
    </row>
    <row r="222" spans="1:14" customFormat="1" ht="37.5" hidden="1" x14ac:dyDescent="0.25">
      <c r="A222" s="49" t="s">
        <v>305</v>
      </c>
      <c r="B222" s="50" t="s">
        <v>381</v>
      </c>
      <c r="C222" s="51" t="s">
        <v>382</v>
      </c>
      <c r="D222" s="44">
        <v>0</v>
      </c>
      <c r="E222" s="44">
        <v>0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4" t="s">
        <v>1392</v>
      </c>
    </row>
    <row r="223" spans="1:14" customFormat="1" ht="37.5" hidden="1" x14ac:dyDescent="0.25">
      <c r="A223" s="49" t="s">
        <v>305</v>
      </c>
      <c r="B223" s="50" t="s">
        <v>383</v>
      </c>
      <c r="C223" s="51" t="s">
        <v>384</v>
      </c>
      <c r="D223" s="44">
        <v>0</v>
      </c>
      <c r="E223" s="44">
        <v>0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44" t="s">
        <v>1392</v>
      </c>
    </row>
    <row r="224" spans="1:14" customFormat="1" ht="37.5" hidden="1" x14ac:dyDescent="0.25">
      <c r="A224" s="49" t="s">
        <v>305</v>
      </c>
      <c r="B224" s="50" t="s">
        <v>385</v>
      </c>
      <c r="C224" s="51" t="s">
        <v>386</v>
      </c>
      <c r="D224" s="44">
        <v>0</v>
      </c>
      <c r="E224" s="44">
        <v>0</v>
      </c>
      <c r="F224" s="44">
        <v>0</v>
      </c>
      <c r="G224" s="44">
        <v>0</v>
      </c>
      <c r="H224" s="44">
        <v>0</v>
      </c>
      <c r="I224" s="44">
        <v>0</v>
      </c>
      <c r="J224" s="44">
        <v>0</v>
      </c>
      <c r="K224" s="44">
        <v>0</v>
      </c>
      <c r="L224" s="44">
        <v>0</v>
      </c>
      <c r="M224" s="44">
        <v>0</v>
      </c>
      <c r="N224" s="44" t="s">
        <v>1392</v>
      </c>
    </row>
    <row r="225" spans="1:14" customFormat="1" ht="37.5" hidden="1" x14ac:dyDescent="0.25">
      <c r="A225" s="49" t="s">
        <v>305</v>
      </c>
      <c r="B225" s="50" t="s">
        <v>387</v>
      </c>
      <c r="C225" s="51" t="s">
        <v>388</v>
      </c>
      <c r="D225" s="44">
        <v>0</v>
      </c>
      <c r="E225" s="44">
        <v>0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44">
        <v>0</v>
      </c>
      <c r="L225" s="44">
        <v>0</v>
      </c>
      <c r="M225" s="44">
        <v>0</v>
      </c>
      <c r="N225" s="44" t="s">
        <v>1392</v>
      </c>
    </row>
    <row r="226" spans="1:14" customFormat="1" ht="37.5" hidden="1" x14ac:dyDescent="0.25">
      <c r="A226" s="49" t="s">
        <v>305</v>
      </c>
      <c r="B226" s="50" t="s">
        <v>389</v>
      </c>
      <c r="C226" s="51" t="s">
        <v>390</v>
      </c>
      <c r="D226" s="44">
        <v>0</v>
      </c>
      <c r="E226" s="44"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44">
        <v>0</v>
      </c>
      <c r="N226" s="44" t="s">
        <v>1392</v>
      </c>
    </row>
    <row r="227" spans="1:14" customFormat="1" ht="37.5" hidden="1" x14ac:dyDescent="0.25">
      <c r="A227" s="49" t="s">
        <v>305</v>
      </c>
      <c r="B227" s="50" t="s">
        <v>391</v>
      </c>
      <c r="C227" s="51" t="s">
        <v>392</v>
      </c>
      <c r="D227" s="44">
        <v>0</v>
      </c>
      <c r="E227" s="44"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4" t="s">
        <v>1392</v>
      </c>
    </row>
    <row r="228" spans="1:14" customFormat="1" ht="37.5" hidden="1" x14ac:dyDescent="0.25">
      <c r="A228" s="49" t="s">
        <v>305</v>
      </c>
      <c r="B228" s="50" t="s">
        <v>393</v>
      </c>
      <c r="C228" s="51" t="s">
        <v>394</v>
      </c>
      <c r="D228" s="44">
        <v>0</v>
      </c>
      <c r="E228" s="44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 t="s">
        <v>1392</v>
      </c>
    </row>
    <row r="229" spans="1:14" customFormat="1" ht="37.5" hidden="1" x14ac:dyDescent="0.25">
      <c r="A229" s="49" t="s">
        <v>305</v>
      </c>
      <c r="B229" s="50" t="s">
        <v>395</v>
      </c>
      <c r="C229" s="51" t="s">
        <v>396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4" t="s">
        <v>1392</v>
      </c>
    </row>
    <row r="230" spans="1:14" customFormat="1" ht="37.5" hidden="1" x14ac:dyDescent="0.25">
      <c r="A230" s="49" t="s">
        <v>305</v>
      </c>
      <c r="B230" s="50" t="s">
        <v>397</v>
      </c>
      <c r="C230" s="51" t="s">
        <v>398</v>
      </c>
      <c r="D230" s="44">
        <v>0</v>
      </c>
      <c r="E230" s="44">
        <v>0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44">
        <v>0</v>
      </c>
      <c r="N230" s="44" t="s">
        <v>1392</v>
      </c>
    </row>
    <row r="231" spans="1:14" customFormat="1" ht="37.5" hidden="1" x14ac:dyDescent="0.25">
      <c r="A231" s="49" t="s">
        <v>305</v>
      </c>
      <c r="B231" s="50" t="s">
        <v>399</v>
      </c>
      <c r="C231" s="51" t="s">
        <v>400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 t="s">
        <v>1392</v>
      </c>
    </row>
    <row r="232" spans="1:14" customFormat="1" ht="37.5" hidden="1" x14ac:dyDescent="0.25">
      <c r="A232" s="49" t="s">
        <v>305</v>
      </c>
      <c r="B232" s="50" t="s">
        <v>401</v>
      </c>
      <c r="C232" s="51" t="s">
        <v>402</v>
      </c>
      <c r="D232" s="44">
        <v>0</v>
      </c>
      <c r="E232" s="44">
        <v>0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 t="s">
        <v>1392</v>
      </c>
    </row>
    <row r="233" spans="1:14" customFormat="1" ht="37.5" hidden="1" x14ac:dyDescent="0.25">
      <c r="A233" s="49" t="s">
        <v>305</v>
      </c>
      <c r="B233" s="50" t="s">
        <v>403</v>
      </c>
      <c r="C233" s="51" t="s">
        <v>404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 t="s">
        <v>1392</v>
      </c>
    </row>
    <row r="234" spans="1:14" customFormat="1" ht="37.5" hidden="1" x14ac:dyDescent="0.25">
      <c r="A234" s="49" t="s">
        <v>305</v>
      </c>
      <c r="B234" s="50" t="s">
        <v>405</v>
      </c>
      <c r="C234" s="51" t="s">
        <v>406</v>
      </c>
      <c r="D234" s="43">
        <v>0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3">
        <v>0</v>
      </c>
      <c r="K234" s="43">
        <v>0</v>
      </c>
      <c r="L234" s="43">
        <v>0</v>
      </c>
      <c r="M234" s="43">
        <v>0</v>
      </c>
      <c r="N234" s="43" t="s">
        <v>1392</v>
      </c>
    </row>
    <row r="235" spans="1:14" customFormat="1" ht="56.25" hidden="1" x14ac:dyDescent="0.25">
      <c r="A235" s="49" t="s">
        <v>305</v>
      </c>
      <c r="B235" s="50" t="s">
        <v>407</v>
      </c>
      <c r="C235" s="51" t="s">
        <v>408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4">
        <v>0</v>
      </c>
      <c r="J235" s="44">
        <v>0</v>
      </c>
      <c r="K235" s="44">
        <v>0</v>
      </c>
      <c r="L235" s="44">
        <v>0</v>
      </c>
      <c r="M235" s="44">
        <v>0</v>
      </c>
      <c r="N235" s="44" t="s">
        <v>1392</v>
      </c>
    </row>
    <row r="236" spans="1:14" customFormat="1" ht="37.5" hidden="1" x14ac:dyDescent="0.25">
      <c r="A236" s="49" t="s">
        <v>305</v>
      </c>
      <c r="B236" s="50" t="s">
        <v>409</v>
      </c>
      <c r="C236" s="51" t="s">
        <v>410</v>
      </c>
      <c r="D236" s="44">
        <v>0</v>
      </c>
      <c r="E236" s="44">
        <v>0</v>
      </c>
      <c r="F236" s="44">
        <v>0</v>
      </c>
      <c r="G236" s="44">
        <v>0</v>
      </c>
      <c r="H236" s="44">
        <v>0</v>
      </c>
      <c r="I236" s="44">
        <v>0</v>
      </c>
      <c r="J236" s="44">
        <v>0</v>
      </c>
      <c r="K236" s="44">
        <v>0</v>
      </c>
      <c r="L236" s="44">
        <v>0</v>
      </c>
      <c r="M236" s="44">
        <v>0</v>
      </c>
      <c r="N236" s="44" t="s">
        <v>1392</v>
      </c>
    </row>
    <row r="237" spans="1:14" customFormat="1" ht="37.5" hidden="1" x14ac:dyDescent="0.25">
      <c r="A237" s="49" t="s">
        <v>305</v>
      </c>
      <c r="B237" s="50" t="s">
        <v>411</v>
      </c>
      <c r="C237" s="51" t="s">
        <v>412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4" t="s">
        <v>1392</v>
      </c>
    </row>
    <row r="238" spans="1:14" customFormat="1" ht="37.5" hidden="1" x14ac:dyDescent="0.25">
      <c r="A238" s="49" t="s">
        <v>305</v>
      </c>
      <c r="B238" s="50" t="s">
        <v>413</v>
      </c>
      <c r="C238" s="51" t="s">
        <v>414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 t="s">
        <v>1392</v>
      </c>
    </row>
    <row r="239" spans="1:14" customFormat="1" ht="37.5" hidden="1" x14ac:dyDescent="0.25">
      <c r="A239" s="49" t="s">
        <v>305</v>
      </c>
      <c r="B239" s="50" t="s">
        <v>415</v>
      </c>
      <c r="C239" s="51" t="s">
        <v>416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4">
        <v>0</v>
      </c>
      <c r="J239" s="44">
        <v>0</v>
      </c>
      <c r="K239" s="44">
        <v>0</v>
      </c>
      <c r="L239" s="44">
        <v>0</v>
      </c>
      <c r="M239" s="44">
        <v>0</v>
      </c>
      <c r="N239" s="44" t="s">
        <v>1392</v>
      </c>
    </row>
    <row r="240" spans="1:14" customFormat="1" ht="37.5" hidden="1" x14ac:dyDescent="0.25">
      <c r="A240" s="49" t="s">
        <v>305</v>
      </c>
      <c r="B240" s="50" t="s">
        <v>417</v>
      </c>
      <c r="C240" s="51" t="s">
        <v>418</v>
      </c>
      <c r="D240" s="44">
        <v>0</v>
      </c>
      <c r="E240" s="44"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 t="s">
        <v>1392</v>
      </c>
    </row>
    <row r="241" spans="1:14" customFormat="1" ht="37.5" hidden="1" x14ac:dyDescent="0.25">
      <c r="A241" s="49" t="s">
        <v>305</v>
      </c>
      <c r="B241" s="50" t="s">
        <v>419</v>
      </c>
      <c r="C241" s="51" t="s">
        <v>420</v>
      </c>
      <c r="D241" s="44">
        <v>0</v>
      </c>
      <c r="E241" s="44">
        <v>0</v>
      </c>
      <c r="F241" s="44">
        <v>0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4" t="s">
        <v>1392</v>
      </c>
    </row>
    <row r="242" spans="1:14" customFormat="1" ht="37.5" hidden="1" x14ac:dyDescent="0.25">
      <c r="A242" s="49" t="s">
        <v>305</v>
      </c>
      <c r="B242" s="50" t="s">
        <v>421</v>
      </c>
      <c r="C242" s="51" t="s">
        <v>422</v>
      </c>
      <c r="D242" s="44">
        <v>0</v>
      </c>
      <c r="E242" s="44">
        <v>0</v>
      </c>
      <c r="F242" s="44">
        <v>0</v>
      </c>
      <c r="G242" s="44">
        <v>0</v>
      </c>
      <c r="H242" s="44">
        <v>0</v>
      </c>
      <c r="I242" s="44">
        <v>0</v>
      </c>
      <c r="J242" s="44">
        <v>0</v>
      </c>
      <c r="K242" s="44">
        <v>0</v>
      </c>
      <c r="L242" s="44">
        <v>0</v>
      </c>
      <c r="M242" s="44">
        <v>0</v>
      </c>
      <c r="N242" s="44" t="s">
        <v>1392</v>
      </c>
    </row>
    <row r="243" spans="1:14" customFormat="1" ht="37.5" hidden="1" x14ac:dyDescent="0.25">
      <c r="A243" s="49" t="s">
        <v>305</v>
      </c>
      <c r="B243" s="50" t="s">
        <v>423</v>
      </c>
      <c r="C243" s="51" t="s">
        <v>424</v>
      </c>
      <c r="D243" s="44">
        <v>0</v>
      </c>
      <c r="E243" s="44">
        <v>0</v>
      </c>
      <c r="F243" s="44">
        <v>0</v>
      </c>
      <c r="G243" s="44">
        <v>0</v>
      </c>
      <c r="H243" s="44">
        <v>0</v>
      </c>
      <c r="I243" s="44">
        <v>0</v>
      </c>
      <c r="J243" s="44">
        <v>0</v>
      </c>
      <c r="K243" s="44">
        <v>0</v>
      </c>
      <c r="L243" s="44">
        <v>0</v>
      </c>
      <c r="M243" s="44">
        <v>0</v>
      </c>
      <c r="N243" s="44" t="s">
        <v>1392</v>
      </c>
    </row>
    <row r="244" spans="1:14" customFormat="1" ht="37.5" hidden="1" x14ac:dyDescent="0.25">
      <c r="A244" s="49" t="s">
        <v>305</v>
      </c>
      <c r="B244" s="50" t="s">
        <v>425</v>
      </c>
      <c r="C244" s="51" t="s">
        <v>426</v>
      </c>
      <c r="D244" s="44">
        <v>0</v>
      </c>
      <c r="E244" s="44">
        <v>0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  <c r="M244" s="44">
        <v>0</v>
      </c>
      <c r="N244" s="44" t="s">
        <v>1392</v>
      </c>
    </row>
    <row r="245" spans="1:14" customFormat="1" ht="37.5" hidden="1" x14ac:dyDescent="0.25">
      <c r="A245" s="49" t="s">
        <v>305</v>
      </c>
      <c r="B245" s="50" t="s">
        <v>427</v>
      </c>
      <c r="C245" s="51" t="s">
        <v>428</v>
      </c>
      <c r="D245" s="44">
        <v>0</v>
      </c>
      <c r="E245" s="44">
        <v>0</v>
      </c>
      <c r="F245" s="44">
        <v>0</v>
      </c>
      <c r="G245" s="44">
        <v>0</v>
      </c>
      <c r="H245" s="44">
        <v>0</v>
      </c>
      <c r="I245" s="44">
        <v>0</v>
      </c>
      <c r="J245" s="44">
        <v>0</v>
      </c>
      <c r="K245" s="44">
        <v>0</v>
      </c>
      <c r="L245" s="44">
        <v>0</v>
      </c>
      <c r="M245" s="44">
        <v>0</v>
      </c>
      <c r="N245" s="44" t="s">
        <v>1392</v>
      </c>
    </row>
    <row r="246" spans="1:14" customFormat="1" ht="37.5" hidden="1" x14ac:dyDescent="0.25">
      <c r="A246" s="49" t="s">
        <v>305</v>
      </c>
      <c r="B246" s="50" t="s">
        <v>429</v>
      </c>
      <c r="C246" s="51" t="s">
        <v>430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4">
        <v>0</v>
      </c>
      <c r="J246" s="44">
        <v>0</v>
      </c>
      <c r="K246" s="44">
        <v>0</v>
      </c>
      <c r="L246" s="44">
        <v>0</v>
      </c>
      <c r="M246" s="44">
        <v>0</v>
      </c>
      <c r="N246" s="44" t="s">
        <v>1392</v>
      </c>
    </row>
    <row r="247" spans="1:14" customFormat="1" ht="37.5" hidden="1" x14ac:dyDescent="0.25">
      <c r="A247" s="49" t="s">
        <v>305</v>
      </c>
      <c r="B247" s="50" t="s">
        <v>431</v>
      </c>
      <c r="C247" s="51" t="s">
        <v>432</v>
      </c>
      <c r="D247" s="44">
        <v>0</v>
      </c>
      <c r="E247" s="44">
        <v>0</v>
      </c>
      <c r="F247" s="44">
        <v>0</v>
      </c>
      <c r="G247" s="44">
        <v>0</v>
      </c>
      <c r="H247" s="44">
        <v>0</v>
      </c>
      <c r="I247" s="44">
        <v>0</v>
      </c>
      <c r="J247" s="44">
        <v>0</v>
      </c>
      <c r="K247" s="44">
        <v>0</v>
      </c>
      <c r="L247" s="44">
        <v>0</v>
      </c>
      <c r="M247" s="44">
        <v>0</v>
      </c>
      <c r="N247" s="44" t="s">
        <v>1392</v>
      </c>
    </row>
    <row r="248" spans="1:14" customFormat="1" ht="37.5" hidden="1" x14ac:dyDescent="0.25">
      <c r="A248" s="49" t="s">
        <v>305</v>
      </c>
      <c r="B248" s="50" t="s">
        <v>433</v>
      </c>
      <c r="C248" s="51" t="s">
        <v>434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 t="s">
        <v>1392</v>
      </c>
    </row>
    <row r="249" spans="1:14" customFormat="1" ht="37.5" hidden="1" x14ac:dyDescent="0.25">
      <c r="A249" s="49" t="s">
        <v>305</v>
      </c>
      <c r="B249" s="50" t="s">
        <v>435</v>
      </c>
      <c r="C249" s="51" t="s">
        <v>436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 t="s">
        <v>1392</v>
      </c>
    </row>
    <row r="250" spans="1:14" customFormat="1" ht="37.5" hidden="1" x14ac:dyDescent="0.25">
      <c r="A250" s="49" t="s">
        <v>305</v>
      </c>
      <c r="B250" s="50" t="s">
        <v>437</v>
      </c>
      <c r="C250" s="51" t="s">
        <v>438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4" t="s">
        <v>1392</v>
      </c>
    </row>
    <row r="251" spans="1:14" customFormat="1" ht="37.5" hidden="1" x14ac:dyDescent="0.25">
      <c r="A251" s="49" t="s">
        <v>305</v>
      </c>
      <c r="B251" s="50" t="s">
        <v>439</v>
      </c>
      <c r="C251" s="51" t="s">
        <v>440</v>
      </c>
      <c r="D251" s="44">
        <v>0</v>
      </c>
      <c r="E251" s="44">
        <v>0</v>
      </c>
      <c r="F251" s="44">
        <v>0</v>
      </c>
      <c r="G251" s="44">
        <v>0</v>
      </c>
      <c r="H251" s="44">
        <v>0</v>
      </c>
      <c r="I251" s="44">
        <v>0</v>
      </c>
      <c r="J251" s="44">
        <v>0</v>
      </c>
      <c r="K251" s="44">
        <v>0</v>
      </c>
      <c r="L251" s="44">
        <v>0</v>
      </c>
      <c r="M251" s="44">
        <v>0</v>
      </c>
      <c r="N251" s="44" t="s">
        <v>1392</v>
      </c>
    </row>
    <row r="252" spans="1:14" customFormat="1" ht="37.5" hidden="1" x14ac:dyDescent="0.25">
      <c r="A252" s="49" t="s">
        <v>305</v>
      </c>
      <c r="B252" s="50" t="s">
        <v>441</v>
      </c>
      <c r="C252" s="51" t="s">
        <v>442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4">
        <v>0</v>
      </c>
      <c r="J252" s="44">
        <v>0</v>
      </c>
      <c r="K252" s="44">
        <v>0</v>
      </c>
      <c r="L252" s="44">
        <v>0</v>
      </c>
      <c r="M252" s="44">
        <v>0</v>
      </c>
      <c r="N252" s="44" t="s">
        <v>1392</v>
      </c>
    </row>
    <row r="253" spans="1:14" customFormat="1" ht="37.5" hidden="1" x14ac:dyDescent="0.25">
      <c r="A253" s="49" t="s">
        <v>305</v>
      </c>
      <c r="B253" s="50" t="s">
        <v>443</v>
      </c>
      <c r="C253" s="51" t="s">
        <v>444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  <c r="I253" s="44">
        <v>0</v>
      </c>
      <c r="J253" s="44">
        <v>0</v>
      </c>
      <c r="K253" s="44">
        <v>0</v>
      </c>
      <c r="L253" s="44">
        <v>0</v>
      </c>
      <c r="M253" s="44">
        <v>0</v>
      </c>
      <c r="N253" s="44" t="s">
        <v>1392</v>
      </c>
    </row>
    <row r="254" spans="1:14" customFormat="1" ht="37.5" hidden="1" x14ac:dyDescent="0.25">
      <c r="A254" s="49" t="s">
        <v>305</v>
      </c>
      <c r="B254" s="50" t="s">
        <v>445</v>
      </c>
      <c r="C254" s="51" t="s">
        <v>446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4">
        <v>0</v>
      </c>
      <c r="J254" s="44">
        <v>0</v>
      </c>
      <c r="K254" s="44">
        <v>0</v>
      </c>
      <c r="L254" s="44">
        <v>0</v>
      </c>
      <c r="M254" s="44">
        <v>0</v>
      </c>
      <c r="N254" s="44" t="s">
        <v>1392</v>
      </c>
    </row>
    <row r="255" spans="1:14" customFormat="1" ht="37.5" hidden="1" x14ac:dyDescent="0.25">
      <c r="A255" s="49" t="s">
        <v>305</v>
      </c>
      <c r="B255" s="50" t="s">
        <v>447</v>
      </c>
      <c r="C255" s="51" t="s">
        <v>448</v>
      </c>
      <c r="D255" s="44">
        <v>0</v>
      </c>
      <c r="E255" s="44">
        <v>0</v>
      </c>
      <c r="F255" s="44">
        <v>0</v>
      </c>
      <c r="G255" s="44">
        <v>0</v>
      </c>
      <c r="H255" s="44">
        <v>0</v>
      </c>
      <c r="I255" s="44">
        <v>0</v>
      </c>
      <c r="J255" s="44">
        <v>0</v>
      </c>
      <c r="K255" s="44">
        <v>0</v>
      </c>
      <c r="L255" s="44">
        <v>0</v>
      </c>
      <c r="M255" s="44">
        <v>0</v>
      </c>
      <c r="N255" s="44" t="s">
        <v>1392</v>
      </c>
    </row>
    <row r="256" spans="1:14" customFormat="1" ht="37.5" hidden="1" x14ac:dyDescent="0.25">
      <c r="A256" s="49" t="s">
        <v>305</v>
      </c>
      <c r="B256" s="50" t="s">
        <v>449</v>
      </c>
      <c r="C256" s="51" t="s">
        <v>450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4">
        <v>0</v>
      </c>
      <c r="J256" s="44">
        <v>0</v>
      </c>
      <c r="K256" s="44">
        <v>0</v>
      </c>
      <c r="L256" s="44">
        <v>0</v>
      </c>
      <c r="M256" s="44">
        <v>0</v>
      </c>
      <c r="N256" s="44" t="s">
        <v>1392</v>
      </c>
    </row>
    <row r="257" spans="1:14" customFormat="1" ht="37.5" hidden="1" x14ac:dyDescent="0.25">
      <c r="A257" s="49" t="s">
        <v>305</v>
      </c>
      <c r="B257" s="50" t="s">
        <v>451</v>
      </c>
      <c r="C257" s="51" t="s">
        <v>452</v>
      </c>
      <c r="D257" s="44">
        <v>0</v>
      </c>
      <c r="E257" s="44">
        <v>0</v>
      </c>
      <c r="F257" s="44">
        <v>0</v>
      </c>
      <c r="G257" s="44">
        <v>0</v>
      </c>
      <c r="H257" s="44">
        <v>0</v>
      </c>
      <c r="I257" s="44">
        <v>0</v>
      </c>
      <c r="J257" s="44">
        <v>0</v>
      </c>
      <c r="K257" s="44">
        <v>0</v>
      </c>
      <c r="L257" s="44">
        <v>0</v>
      </c>
      <c r="M257" s="44">
        <v>0</v>
      </c>
      <c r="N257" s="44" t="s">
        <v>1392</v>
      </c>
    </row>
    <row r="258" spans="1:14" customFormat="1" ht="37.5" hidden="1" x14ac:dyDescent="0.25">
      <c r="A258" s="49" t="s">
        <v>305</v>
      </c>
      <c r="B258" s="50" t="s">
        <v>453</v>
      </c>
      <c r="C258" s="51" t="s">
        <v>454</v>
      </c>
      <c r="D258" s="44">
        <v>0</v>
      </c>
      <c r="E258" s="44">
        <v>0</v>
      </c>
      <c r="F258" s="44">
        <v>0</v>
      </c>
      <c r="G258" s="44">
        <v>0</v>
      </c>
      <c r="H258" s="44">
        <v>0</v>
      </c>
      <c r="I258" s="44">
        <v>0</v>
      </c>
      <c r="J258" s="44">
        <v>0</v>
      </c>
      <c r="K258" s="44">
        <v>0</v>
      </c>
      <c r="L258" s="44">
        <v>0</v>
      </c>
      <c r="M258" s="44">
        <v>0</v>
      </c>
      <c r="N258" s="44" t="s">
        <v>1392</v>
      </c>
    </row>
    <row r="259" spans="1:14" customFormat="1" ht="37.5" hidden="1" x14ac:dyDescent="0.25">
      <c r="A259" s="49" t="s">
        <v>305</v>
      </c>
      <c r="B259" s="50" t="s">
        <v>455</v>
      </c>
      <c r="C259" s="51" t="s">
        <v>456</v>
      </c>
      <c r="D259" s="44">
        <v>0</v>
      </c>
      <c r="E259" s="44">
        <v>0</v>
      </c>
      <c r="F259" s="44">
        <v>0</v>
      </c>
      <c r="G259" s="44">
        <v>0</v>
      </c>
      <c r="H259" s="44">
        <v>0</v>
      </c>
      <c r="I259" s="44">
        <v>0</v>
      </c>
      <c r="J259" s="44">
        <v>0</v>
      </c>
      <c r="K259" s="44">
        <v>0</v>
      </c>
      <c r="L259" s="44">
        <v>0</v>
      </c>
      <c r="M259" s="44">
        <v>0</v>
      </c>
      <c r="N259" s="44" t="s">
        <v>1392</v>
      </c>
    </row>
    <row r="260" spans="1:14" customFormat="1" ht="37.5" hidden="1" x14ac:dyDescent="0.25">
      <c r="A260" s="49" t="s">
        <v>305</v>
      </c>
      <c r="B260" s="50" t="s">
        <v>457</v>
      </c>
      <c r="C260" s="51" t="s">
        <v>458</v>
      </c>
      <c r="D260" s="44">
        <v>0</v>
      </c>
      <c r="E260" s="44">
        <v>0</v>
      </c>
      <c r="F260" s="44">
        <v>0</v>
      </c>
      <c r="G260" s="44">
        <v>0</v>
      </c>
      <c r="H260" s="44">
        <v>0</v>
      </c>
      <c r="I260" s="44">
        <v>0</v>
      </c>
      <c r="J260" s="44">
        <v>0</v>
      </c>
      <c r="K260" s="44">
        <v>0</v>
      </c>
      <c r="L260" s="44">
        <v>0</v>
      </c>
      <c r="M260" s="44">
        <v>0</v>
      </c>
      <c r="N260" s="44" t="s">
        <v>1392</v>
      </c>
    </row>
    <row r="261" spans="1:14" customFormat="1" ht="37.5" hidden="1" x14ac:dyDescent="0.25">
      <c r="A261" s="49" t="s">
        <v>305</v>
      </c>
      <c r="B261" s="50" t="s">
        <v>459</v>
      </c>
      <c r="C261" s="51" t="s">
        <v>460</v>
      </c>
      <c r="D261" s="44">
        <v>0</v>
      </c>
      <c r="E261" s="44">
        <v>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</v>
      </c>
      <c r="M261" s="44">
        <v>0</v>
      </c>
      <c r="N261" s="44" t="s">
        <v>1392</v>
      </c>
    </row>
    <row r="262" spans="1:14" customFormat="1" ht="37.5" hidden="1" x14ac:dyDescent="0.25">
      <c r="A262" s="49" t="s">
        <v>305</v>
      </c>
      <c r="B262" s="50" t="s">
        <v>461</v>
      </c>
      <c r="C262" s="51" t="s">
        <v>462</v>
      </c>
      <c r="D262" s="44">
        <v>0</v>
      </c>
      <c r="E262" s="44">
        <v>0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0</v>
      </c>
      <c r="M262" s="44">
        <v>0</v>
      </c>
      <c r="N262" s="44" t="s">
        <v>1392</v>
      </c>
    </row>
    <row r="263" spans="1:14" customFormat="1" ht="37.5" hidden="1" x14ac:dyDescent="0.25">
      <c r="A263" s="49" t="s">
        <v>305</v>
      </c>
      <c r="B263" s="50" t="s">
        <v>463</v>
      </c>
      <c r="C263" s="51" t="s">
        <v>464</v>
      </c>
      <c r="D263" s="43">
        <v>0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43">
        <v>0</v>
      </c>
      <c r="L263" s="43">
        <v>0</v>
      </c>
      <c r="M263" s="43">
        <v>0</v>
      </c>
      <c r="N263" s="43" t="s">
        <v>1392</v>
      </c>
    </row>
    <row r="264" spans="1:14" customFormat="1" ht="37.5" hidden="1" x14ac:dyDescent="0.25">
      <c r="A264" s="49" t="s">
        <v>305</v>
      </c>
      <c r="B264" s="50" t="s">
        <v>465</v>
      </c>
      <c r="C264" s="51" t="s">
        <v>466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  <c r="I264" s="44">
        <v>0</v>
      </c>
      <c r="J264" s="44">
        <v>0</v>
      </c>
      <c r="K264" s="44">
        <v>0</v>
      </c>
      <c r="L264" s="44">
        <v>0</v>
      </c>
      <c r="M264" s="44">
        <v>0</v>
      </c>
      <c r="N264" s="44" t="s">
        <v>1392</v>
      </c>
    </row>
    <row r="265" spans="1:14" customFormat="1" ht="37.5" hidden="1" x14ac:dyDescent="0.25">
      <c r="A265" s="49" t="s">
        <v>305</v>
      </c>
      <c r="B265" s="50" t="s">
        <v>467</v>
      </c>
      <c r="C265" s="51" t="s">
        <v>468</v>
      </c>
      <c r="D265" s="44">
        <v>0</v>
      </c>
      <c r="E265" s="44">
        <v>0</v>
      </c>
      <c r="F265" s="44">
        <v>0</v>
      </c>
      <c r="G265" s="44">
        <v>0</v>
      </c>
      <c r="H265" s="44">
        <v>0</v>
      </c>
      <c r="I265" s="44">
        <v>0</v>
      </c>
      <c r="J265" s="44">
        <v>0</v>
      </c>
      <c r="K265" s="44">
        <v>0</v>
      </c>
      <c r="L265" s="44">
        <v>0</v>
      </c>
      <c r="M265" s="44">
        <v>0</v>
      </c>
      <c r="N265" s="44" t="s">
        <v>1392</v>
      </c>
    </row>
    <row r="266" spans="1:14" customFormat="1" ht="37.5" hidden="1" x14ac:dyDescent="0.25">
      <c r="A266" s="49" t="s">
        <v>305</v>
      </c>
      <c r="B266" s="50" t="s">
        <v>469</v>
      </c>
      <c r="C266" s="51" t="s">
        <v>470</v>
      </c>
      <c r="D266" s="44">
        <v>0</v>
      </c>
      <c r="E266" s="44">
        <v>0</v>
      </c>
      <c r="F266" s="44">
        <v>0</v>
      </c>
      <c r="G266" s="44">
        <v>0</v>
      </c>
      <c r="H266" s="44">
        <v>0</v>
      </c>
      <c r="I266" s="44">
        <v>0</v>
      </c>
      <c r="J266" s="44">
        <v>0</v>
      </c>
      <c r="K266" s="44">
        <v>0</v>
      </c>
      <c r="L266" s="44">
        <v>0</v>
      </c>
      <c r="M266" s="44">
        <v>0</v>
      </c>
      <c r="N266" s="44" t="s">
        <v>1392</v>
      </c>
    </row>
    <row r="267" spans="1:14" customFormat="1" ht="37.5" hidden="1" x14ac:dyDescent="0.25">
      <c r="A267" s="49" t="s">
        <v>305</v>
      </c>
      <c r="B267" s="50" t="s">
        <v>471</v>
      </c>
      <c r="C267" s="51" t="s">
        <v>472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4">
        <v>0</v>
      </c>
      <c r="J267" s="44">
        <v>0</v>
      </c>
      <c r="K267" s="44">
        <v>0</v>
      </c>
      <c r="L267" s="44">
        <v>0</v>
      </c>
      <c r="M267" s="44">
        <v>0</v>
      </c>
      <c r="N267" s="44" t="s">
        <v>1392</v>
      </c>
    </row>
    <row r="268" spans="1:14" customFormat="1" ht="37.5" hidden="1" x14ac:dyDescent="0.25">
      <c r="A268" s="49" t="s">
        <v>305</v>
      </c>
      <c r="B268" s="50" t="s">
        <v>473</v>
      </c>
      <c r="C268" s="51" t="s">
        <v>474</v>
      </c>
      <c r="D268" s="44">
        <v>0</v>
      </c>
      <c r="E268" s="44">
        <v>0</v>
      </c>
      <c r="F268" s="44">
        <v>0</v>
      </c>
      <c r="G268" s="44">
        <v>0</v>
      </c>
      <c r="H268" s="44">
        <v>0</v>
      </c>
      <c r="I268" s="44">
        <v>0</v>
      </c>
      <c r="J268" s="44">
        <v>0</v>
      </c>
      <c r="K268" s="44">
        <v>0</v>
      </c>
      <c r="L268" s="44">
        <v>0</v>
      </c>
      <c r="M268" s="44">
        <v>0</v>
      </c>
      <c r="N268" s="44" t="s">
        <v>1392</v>
      </c>
    </row>
    <row r="269" spans="1:14" customFormat="1" ht="37.5" hidden="1" x14ac:dyDescent="0.25">
      <c r="A269" s="49" t="s">
        <v>305</v>
      </c>
      <c r="B269" s="50" t="s">
        <v>475</v>
      </c>
      <c r="C269" s="51" t="s">
        <v>476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0</v>
      </c>
      <c r="M269" s="44">
        <v>0</v>
      </c>
      <c r="N269" s="44" t="s">
        <v>1392</v>
      </c>
    </row>
    <row r="270" spans="1:14" customFormat="1" ht="37.5" hidden="1" x14ac:dyDescent="0.25">
      <c r="A270" s="49" t="s">
        <v>305</v>
      </c>
      <c r="B270" s="50" t="s">
        <v>477</v>
      </c>
      <c r="C270" s="51" t="s">
        <v>478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4">
        <v>0</v>
      </c>
      <c r="J270" s="44">
        <v>0</v>
      </c>
      <c r="K270" s="44">
        <v>0</v>
      </c>
      <c r="L270" s="44">
        <v>0</v>
      </c>
      <c r="M270" s="44">
        <v>0</v>
      </c>
      <c r="N270" s="44" t="s">
        <v>1392</v>
      </c>
    </row>
    <row r="271" spans="1:14" customFormat="1" ht="37.5" hidden="1" x14ac:dyDescent="0.25">
      <c r="A271" s="49" t="s">
        <v>305</v>
      </c>
      <c r="B271" s="50" t="s">
        <v>479</v>
      </c>
      <c r="C271" s="51" t="s">
        <v>480</v>
      </c>
      <c r="D271" s="44">
        <v>0</v>
      </c>
      <c r="E271" s="44">
        <v>0</v>
      </c>
      <c r="F271" s="44">
        <v>0</v>
      </c>
      <c r="G271" s="44">
        <v>0</v>
      </c>
      <c r="H271" s="44">
        <v>0</v>
      </c>
      <c r="I271" s="44">
        <v>0</v>
      </c>
      <c r="J271" s="44">
        <v>0</v>
      </c>
      <c r="K271" s="44">
        <v>0</v>
      </c>
      <c r="L271" s="44">
        <v>0</v>
      </c>
      <c r="M271" s="44">
        <v>0</v>
      </c>
      <c r="N271" s="44" t="s">
        <v>1392</v>
      </c>
    </row>
    <row r="272" spans="1:14" customFormat="1" ht="37.5" hidden="1" x14ac:dyDescent="0.25">
      <c r="A272" s="49" t="s">
        <v>305</v>
      </c>
      <c r="B272" s="50" t="s">
        <v>481</v>
      </c>
      <c r="C272" s="51" t="s">
        <v>482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4">
        <v>0</v>
      </c>
      <c r="J272" s="44">
        <v>0</v>
      </c>
      <c r="K272" s="44">
        <v>0</v>
      </c>
      <c r="L272" s="44">
        <v>0</v>
      </c>
      <c r="M272" s="44">
        <v>0</v>
      </c>
      <c r="N272" s="44" t="s">
        <v>1392</v>
      </c>
    </row>
    <row r="273" spans="1:14" customFormat="1" ht="37.5" hidden="1" x14ac:dyDescent="0.25">
      <c r="A273" s="49" t="s">
        <v>305</v>
      </c>
      <c r="B273" s="50" t="s">
        <v>483</v>
      </c>
      <c r="C273" s="51" t="s">
        <v>484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4">
        <v>0</v>
      </c>
      <c r="J273" s="44">
        <v>0</v>
      </c>
      <c r="K273" s="44">
        <v>0</v>
      </c>
      <c r="L273" s="44">
        <v>0</v>
      </c>
      <c r="M273" s="44">
        <v>0</v>
      </c>
      <c r="N273" s="44" t="s">
        <v>1392</v>
      </c>
    </row>
    <row r="274" spans="1:14" customFormat="1" ht="37.5" hidden="1" x14ac:dyDescent="0.25">
      <c r="A274" s="49" t="s">
        <v>305</v>
      </c>
      <c r="B274" s="50" t="s">
        <v>485</v>
      </c>
      <c r="C274" s="51" t="s">
        <v>486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0</v>
      </c>
      <c r="M274" s="44">
        <v>0</v>
      </c>
      <c r="N274" s="44" t="s">
        <v>1392</v>
      </c>
    </row>
    <row r="275" spans="1:14" customFormat="1" ht="37.5" hidden="1" x14ac:dyDescent="0.25">
      <c r="A275" s="49" t="s">
        <v>305</v>
      </c>
      <c r="B275" s="50" t="s">
        <v>487</v>
      </c>
      <c r="C275" s="51" t="s">
        <v>488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4">
        <v>0</v>
      </c>
      <c r="J275" s="44">
        <v>0</v>
      </c>
      <c r="K275" s="44">
        <v>0</v>
      </c>
      <c r="L275" s="44">
        <v>0</v>
      </c>
      <c r="M275" s="44">
        <v>0</v>
      </c>
      <c r="N275" s="44" t="s">
        <v>1392</v>
      </c>
    </row>
    <row r="276" spans="1:14" customFormat="1" ht="37.5" hidden="1" x14ac:dyDescent="0.25">
      <c r="A276" s="49" t="s">
        <v>305</v>
      </c>
      <c r="B276" s="50" t="s">
        <v>489</v>
      </c>
      <c r="C276" s="51" t="s">
        <v>490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4">
        <v>0</v>
      </c>
      <c r="J276" s="44">
        <v>0</v>
      </c>
      <c r="K276" s="44">
        <v>0</v>
      </c>
      <c r="L276" s="44">
        <v>0</v>
      </c>
      <c r="M276" s="44">
        <v>0</v>
      </c>
      <c r="N276" s="44" t="s">
        <v>1392</v>
      </c>
    </row>
    <row r="277" spans="1:14" customFormat="1" ht="37.5" hidden="1" x14ac:dyDescent="0.25">
      <c r="A277" s="49" t="s">
        <v>305</v>
      </c>
      <c r="B277" s="50" t="s">
        <v>491</v>
      </c>
      <c r="C277" s="51" t="s">
        <v>492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4">
        <v>0</v>
      </c>
      <c r="J277" s="44">
        <v>0</v>
      </c>
      <c r="K277" s="44">
        <v>0</v>
      </c>
      <c r="L277" s="44">
        <v>0</v>
      </c>
      <c r="M277" s="44">
        <v>0</v>
      </c>
      <c r="N277" s="44" t="s">
        <v>1392</v>
      </c>
    </row>
    <row r="278" spans="1:14" customFormat="1" ht="37.5" hidden="1" x14ac:dyDescent="0.25">
      <c r="A278" s="49" t="s">
        <v>305</v>
      </c>
      <c r="B278" s="50" t="s">
        <v>493</v>
      </c>
      <c r="C278" s="51" t="s">
        <v>494</v>
      </c>
      <c r="D278" s="44">
        <v>0</v>
      </c>
      <c r="E278" s="44">
        <v>0</v>
      </c>
      <c r="F278" s="44">
        <v>0</v>
      </c>
      <c r="G278" s="44">
        <v>0</v>
      </c>
      <c r="H278" s="44">
        <v>0</v>
      </c>
      <c r="I278" s="44">
        <v>0</v>
      </c>
      <c r="J278" s="44">
        <v>0</v>
      </c>
      <c r="K278" s="44">
        <v>0</v>
      </c>
      <c r="L278" s="44">
        <v>0</v>
      </c>
      <c r="M278" s="44">
        <v>0</v>
      </c>
      <c r="N278" s="44" t="s">
        <v>1392</v>
      </c>
    </row>
    <row r="279" spans="1:14" customFormat="1" ht="37.5" hidden="1" x14ac:dyDescent="0.25">
      <c r="A279" s="49" t="s">
        <v>305</v>
      </c>
      <c r="B279" s="50" t="s">
        <v>495</v>
      </c>
      <c r="C279" s="51" t="s">
        <v>496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  <c r="M279" s="44">
        <v>0</v>
      </c>
      <c r="N279" s="44" t="s">
        <v>1392</v>
      </c>
    </row>
    <row r="280" spans="1:14" customFormat="1" ht="37.5" hidden="1" x14ac:dyDescent="0.25">
      <c r="A280" s="40" t="s">
        <v>305</v>
      </c>
      <c r="B280" s="41" t="s">
        <v>497</v>
      </c>
      <c r="C280" s="42" t="s">
        <v>498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4">
        <v>0</v>
      </c>
      <c r="J280" s="44">
        <v>0</v>
      </c>
      <c r="K280" s="44">
        <v>0</v>
      </c>
      <c r="L280" s="44">
        <v>0</v>
      </c>
      <c r="M280" s="44">
        <v>0</v>
      </c>
      <c r="N280" s="44" t="s">
        <v>1392</v>
      </c>
    </row>
    <row r="281" spans="1:14" customFormat="1" ht="37.5" hidden="1" x14ac:dyDescent="0.25">
      <c r="A281" s="40" t="s">
        <v>305</v>
      </c>
      <c r="B281" s="41" t="s">
        <v>499</v>
      </c>
      <c r="C281" s="42" t="s">
        <v>500</v>
      </c>
      <c r="D281" s="44">
        <v>0</v>
      </c>
      <c r="E281" s="44">
        <v>0</v>
      </c>
      <c r="F281" s="44">
        <v>0</v>
      </c>
      <c r="G281" s="44">
        <v>0</v>
      </c>
      <c r="H281" s="44">
        <v>0</v>
      </c>
      <c r="I281" s="44">
        <v>0</v>
      </c>
      <c r="J281" s="44">
        <v>0</v>
      </c>
      <c r="K281" s="44">
        <v>0</v>
      </c>
      <c r="L281" s="44">
        <v>0</v>
      </c>
      <c r="M281" s="44">
        <v>0</v>
      </c>
      <c r="N281" s="44" t="s">
        <v>1392</v>
      </c>
    </row>
    <row r="282" spans="1:14" customFormat="1" ht="37.5" hidden="1" x14ac:dyDescent="0.25">
      <c r="A282" s="40" t="s">
        <v>305</v>
      </c>
      <c r="B282" s="41" t="s">
        <v>501</v>
      </c>
      <c r="C282" s="42" t="s">
        <v>502</v>
      </c>
      <c r="D282" s="44">
        <v>0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  <c r="J282" s="44">
        <v>0</v>
      </c>
      <c r="K282" s="44">
        <v>0</v>
      </c>
      <c r="L282" s="44">
        <v>0</v>
      </c>
      <c r="M282" s="44">
        <v>0</v>
      </c>
      <c r="N282" s="44" t="s">
        <v>1392</v>
      </c>
    </row>
    <row r="283" spans="1:14" customFormat="1" ht="37.5" hidden="1" x14ac:dyDescent="0.25">
      <c r="A283" s="40" t="s">
        <v>305</v>
      </c>
      <c r="B283" s="41" t="s">
        <v>503</v>
      </c>
      <c r="C283" s="42" t="s">
        <v>504</v>
      </c>
      <c r="D283" s="44">
        <v>0</v>
      </c>
      <c r="E283" s="44">
        <v>0</v>
      </c>
      <c r="F283" s="44">
        <v>0</v>
      </c>
      <c r="G283" s="44">
        <v>0</v>
      </c>
      <c r="H283" s="44">
        <v>0</v>
      </c>
      <c r="I283" s="44">
        <v>0</v>
      </c>
      <c r="J283" s="44">
        <v>0</v>
      </c>
      <c r="K283" s="44">
        <v>0</v>
      </c>
      <c r="L283" s="44">
        <v>0</v>
      </c>
      <c r="M283" s="44">
        <v>0</v>
      </c>
      <c r="N283" s="44" t="s">
        <v>1392</v>
      </c>
    </row>
    <row r="284" spans="1:14" customFormat="1" ht="37.5" hidden="1" x14ac:dyDescent="0.25">
      <c r="A284" s="46" t="s">
        <v>305</v>
      </c>
      <c r="B284" s="41" t="s">
        <v>505</v>
      </c>
      <c r="C284" s="47" t="s">
        <v>506</v>
      </c>
      <c r="D284" s="44">
        <v>0</v>
      </c>
      <c r="E284" s="44">
        <v>0</v>
      </c>
      <c r="F284" s="44">
        <v>0</v>
      </c>
      <c r="G284" s="44">
        <v>0</v>
      </c>
      <c r="H284" s="44">
        <v>0</v>
      </c>
      <c r="I284" s="44">
        <v>0</v>
      </c>
      <c r="J284" s="44">
        <v>0</v>
      </c>
      <c r="K284" s="44">
        <v>0</v>
      </c>
      <c r="L284" s="44">
        <v>0</v>
      </c>
      <c r="M284" s="44">
        <v>0</v>
      </c>
      <c r="N284" s="44" t="s">
        <v>1392</v>
      </c>
    </row>
    <row r="285" spans="1:14" customFormat="1" ht="37.5" hidden="1" x14ac:dyDescent="0.25">
      <c r="A285" s="46" t="s">
        <v>305</v>
      </c>
      <c r="B285" s="41" t="s">
        <v>507</v>
      </c>
      <c r="C285" s="47" t="s">
        <v>508</v>
      </c>
      <c r="D285" s="44">
        <v>0</v>
      </c>
      <c r="E285" s="44">
        <v>0</v>
      </c>
      <c r="F285" s="44">
        <v>0</v>
      </c>
      <c r="G285" s="44">
        <v>0</v>
      </c>
      <c r="H285" s="44">
        <v>0</v>
      </c>
      <c r="I285" s="44">
        <v>0</v>
      </c>
      <c r="J285" s="44">
        <v>0</v>
      </c>
      <c r="K285" s="44">
        <v>0</v>
      </c>
      <c r="L285" s="44">
        <v>0</v>
      </c>
      <c r="M285" s="44">
        <v>0</v>
      </c>
      <c r="N285" s="44" t="s">
        <v>1392</v>
      </c>
    </row>
    <row r="286" spans="1:14" customFormat="1" ht="37.5" hidden="1" x14ac:dyDescent="0.25">
      <c r="A286" s="49" t="s">
        <v>305</v>
      </c>
      <c r="B286" s="50" t="s">
        <v>509</v>
      </c>
      <c r="C286" s="51" t="s">
        <v>510</v>
      </c>
      <c r="D286" s="44">
        <v>0</v>
      </c>
      <c r="E286" s="44">
        <v>0</v>
      </c>
      <c r="F286" s="44">
        <v>0</v>
      </c>
      <c r="G286" s="44">
        <v>0</v>
      </c>
      <c r="H286" s="44">
        <v>0</v>
      </c>
      <c r="I286" s="44">
        <v>0</v>
      </c>
      <c r="J286" s="44">
        <v>0</v>
      </c>
      <c r="K286" s="44">
        <v>0</v>
      </c>
      <c r="L286" s="44">
        <v>0</v>
      </c>
      <c r="M286" s="44">
        <v>0</v>
      </c>
      <c r="N286" s="44" t="s">
        <v>1392</v>
      </c>
    </row>
    <row r="287" spans="1:14" customFormat="1" ht="37.5" hidden="1" x14ac:dyDescent="0.25">
      <c r="A287" s="49" t="s">
        <v>305</v>
      </c>
      <c r="B287" s="50" t="s">
        <v>511</v>
      </c>
      <c r="C287" s="51" t="s">
        <v>512</v>
      </c>
      <c r="D287" s="44">
        <v>0</v>
      </c>
      <c r="E287" s="44">
        <v>0</v>
      </c>
      <c r="F287" s="44">
        <v>0</v>
      </c>
      <c r="G287" s="44">
        <v>0</v>
      </c>
      <c r="H287" s="44">
        <v>0</v>
      </c>
      <c r="I287" s="44">
        <v>0</v>
      </c>
      <c r="J287" s="44">
        <v>0</v>
      </c>
      <c r="K287" s="44">
        <v>0</v>
      </c>
      <c r="L287" s="44">
        <v>0</v>
      </c>
      <c r="M287" s="44">
        <v>0</v>
      </c>
      <c r="N287" s="44" t="s">
        <v>1392</v>
      </c>
    </row>
    <row r="288" spans="1:14" customFormat="1" ht="37.5" hidden="1" x14ac:dyDescent="0.25">
      <c r="A288" s="49" t="s">
        <v>305</v>
      </c>
      <c r="B288" s="50" t="s">
        <v>513</v>
      </c>
      <c r="C288" s="51" t="s">
        <v>514</v>
      </c>
      <c r="D288" s="44">
        <v>0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44">
        <v>0</v>
      </c>
      <c r="K288" s="44">
        <v>0</v>
      </c>
      <c r="L288" s="44">
        <v>0</v>
      </c>
      <c r="M288" s="44">
        <v>0</v>
      </c>
      <c r="N288" s="44" t="s">
        <v>1392</v>
      </c>
    </row>
    <row r="289" spans="1:14" customFormat="1" ht="37.5" hidden="1" x14ac:dyDescent="0.25">
      <c r="A289" s="49" t="s">
        <v>305</v>
      </c>
      <c r="B289" s="50" t="s">
        <v>515</v>
      </c>
      <c r="C289" s="51" t="s">
        <v>516</v>
      </c>
      <c r="D289" s="44">
        <v>0</v>
      </c>
      <c r="E289" s="44">
        <v>0</v>
      </c>
      <c r="F289" s="44">
        <v>0</v>
      </c>
      <c r="G289" s="44">
        <v>0</v>
      </c>
      <c r="H289" s="44">
        <v>0</v>
      </c>
      <c r="I289" s="44">
        <v>0</v>
      </c>
      <c r="J289" s="44">
        <v>0</v>
      </c>
      <c r="K289" s="44">
        <v>0</v>
      </c>
      <c r="L289" s="44">
        <v>0</v>
      </c>
      <c r="M289" s="44">
        <v>0</v>
      </c>
      <c r="N289" s="44" t="s">
        <v>1392</v>
      </c>
    </row>
    <row r="290" spans="1:14" customFormat="1" ht="37.5" hidden="1" x14ac:dyDescent="0.25">
      <c r="A290" s="49" t="s">
        <v>305</v>
      </c>
      <c r="B290" s="50" t="s">
        <v>517</v>
      </c>
      <c r="C290" s="51" t="s">
        <v>518</v>
      </c>
      <c r="D290" s="44">
        <v>0</v>
      </c>
      <c r="E290" s="44">
        <v>0</v>
      </c>
      <c r="F290" s="44">
        <v>0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 t="s">
        <v>1392</v>
      </c>
    </row>
    <row r="291" spans="1:14" customFormat="1" ht="37.5" hidden="1" x14ac:dyDescent="0.25">
      <c r="A291" s="49" t="s">
        <v>305</v>
      </c>
      <c r="B291" s="50" t="s">
        <v>519</v>
      </c>
      <c r="C291" s="51" t="s">
        <v>520</v>
      </c>
      <c r="D291" s="44">
        <v>0</v>
      </c>
      <c r="E291" s="44">
        <v>11.27</v>
      </c>
      <c r="F291" s="44">
        <v>0</v>
      </c>
      <c r="G291" s="44">
        <v>0</v>
      </c>
      <c r="H291" s="44">
        <v>0</v>
      </c>
      <c r="I291" s="44">
        <v>0</v>
      </c>
      <c r="J291" s="44">
        <v>1.7468499999999998E-2</v>
      </c>
      <c r="K291" s="44">
        <v>0</v>
      </c>
      <c r="L291" s="44">
        <v>0</v>
      </c>
      <c r="M291" s="44">
        <v>0</v>
      </c>
      <c r="N291" s="44" t="s">
        <v>1393</v>
      </c>
    </row>
    <row r="292" spans="1:14" customFormat="1" ht="56.25" hidden="1" x14ac:dyDescent="0.25">
      <c r="A292" s="49" t="s">
        <v>305</v>
      </c>
      <c r="B292" s="50" t="s">
        <v>521</v>
      </c>
      <c r="C292" s="51" t="s">
        <v>522</v>
      </c>
      <c r="D292" s="44">
        <v>0</v>
      </c>
      <c r="E292" s="44">
        <v>185.541</v>
      </c>
      <c r="F292" s="44">
        <v>0</v>
      </c>
      <c r="G292" s="44">
        <v>0</v>
      </c>
      <c r="H292" s="44">
        <v>0</v>
      </c>
      <c r="I292" s="44">
        <v>0</v>
      </c>
      <c r="J292" s="44">
        <v>0.26248670811000002</v>
      </c>
      <c r="K292" s="44">
        <v>0</v>
      </c>
      <c r="L292" s="44">
        <v>0</v>
      </c>
      <c r="M292" s="44">
        <v>0</v>
      </c>
      <c r="N292" s="44" t="s">
        <v>1393</v>
      </c>
    </row>
    <row r="293" spans="1:14" customFormat="1" ht="56.25" hidden="1" x14ac:dyDescent="0.25">
      <c r="A293" s="49" t="s">
        <v>305</v>
      </c>
      <c r="B293" s="50" t="s">
        <v>523</v>
      </c>
      <c r="C293" s="51" t="s">
        <v>524</v>
      </c>
      <c r="D293" s="44">
        <v>0</v>
      </c>
      <c r="E293" s="44">
        <v>151.06399999999999</v>
      </c>
      <c r="F293" s="44">
        <v>0</v>
      </c>
      <c r="G293" s="44">
        <v>0</v>
      </c>
      <c r="H293" s="44">
        <v>0</v>
      </c>
      <c r="I293" s="44">
        <v>0</v>
      </c>
      <c r="J293" s="44">
        <v>0.21371175144000001</v>
      </c>
      <c r="K293" s="44">
        <v>0</v>
      </c>
      <c r="L293" s="44">
        <v>0</v>
      </c>
      <c r="M293" s="44">
        <v>0</v>
      </c>
      <c r="N293" s="44" t="s">
        <v>1393</v>
      </c>
    </row>
    <row r="294" spans="1:14" customFormat="1" ht="56.25" hidden="1" x14ac:dyDescent="0.25">
      <c r="A294" s="49" t="s">
        <v>305</v>
      </c>
      <c r="B294" s="50" t="s">
        <v>525</v>
      </c>
      <c r="C294" s="51" t="s">
        <v>526</v>
      </c>
      <c r="D294" s="44">
        <v>0</v>
      </c>
      <c r="E294" s="44">
        <v>48.819799999999994</v>
      </c>
      <c r="F294" s="44">
        <v>0</v>
      </c>
      <c r="G294" s="44">
        <v>0</v>
      </c>
      <c r="H294" s="44">
        <v>0</v>
      </c>
      <c r="I294" s="44">
        <v>0</v>
      </c>
      <c r="J294" s="44">
        <v>6.669224058199999E-2</v>
      </c>
      <c r="K294" s="44">
        <v>0</v>
      </c>
      <c r="L294" s="44">
        <v>0</v>
      </c>
      <c r="M294" s="44">
        <v>0</v>
      </c>
      <c r="N294" s="44" t="s">
        <v>1393</v>
      </c>
    </row>
    <row r="295" spans="1:14" customFormat="1" ht="56.25" hidden="1" x14ac:dyDescent="0.25">
      <c r="A295" s="49" t="s">
        <v>305</v>
      </c>
      <c r="B295" s="50" t="s">
        <v>527</v>
      </c>
      <c r="C295" s="51" t="s">
        <v>528</v>
      </c>
      <c r="D295" s="44">
        <v>0</v>
      </c>
      <c r="E295" s="44">
        <v>266.79999999999995</v>
      </c>
      <c r="F295" s="44">
        <v>0</v>
      </c>
      <c r="G295" s="44">
        <v>0</v>
      </c>
      <c r="H295" s="44">
        <v>0</v>
      </c>
      <c r="I295" s="44">
        <v>0</v>
      </c>
      <c r="J295" s="44">
        <v>0.377444628</v>
      </c>
      <c r="K295" s="44">
        <v>0</v>
      </c>
      <c r="L295" s="44">
        <v>0</v>
      </c>
      <c r="M295" s="44">
        <v>0</v>
      </c>
      <c r="N295" s="44" t="s">
        <v>1393</v>
      </c>
    </row>
    <row r="296" spans="1:14" customFormat="1" ht="56.25" hidden="1" x14ac:dyDescent="0.25">
      <c r="A296" s="49" t="s">
        <v>305</v>
      </c>
      <c r="B296" s="50" t="s">
        <v>529</v>
      </c>
      <c r="C296" s="51" t="s">
        <v>530</v>
      </c>
      <c r="D296" s="44">
        <v>0</v>
      </c>
      <c r="E296" s="44">
        <v>102.72259999999999</v>
      </c>
      <c r="F296" s="44">
        <v>0</v>
      </c>
      <c r="G296" s="44">
        <v>0</v>
      </c>
      <c r="H296" s="44">
        <v>0</v>
      </c>
      <c r="I296" s="44">
        <v>0</v>
      </c>
      <c r="J296" s="44">
        <v>0.14532268944599999</v>
      </c>
      <c r="K296" s="44">
        <v>0</v>
      </c>
      <c r="L296" s="44">
        <v>0</v>
      </c>
      <c r="M296" s="44">
        <v>0</v>
      </c>
      <c r="N296" s="44" t="s">
        <v>1393</v>
      </c>
    </row>
    <row r="297" spans="1:14" customFormat="1" ht="56.25" hidden="1" x14ac:dyDescent="0.25">
      <c r="A297" s="49" t="s">
        <v>305</v>
      </c>
      <c r="B297" s="50" t="s">
        <v>531</v>
      </c>
      <c r="C297" s="51" t="s">
        <v>532</v>
      </c>
      <c r="D297" s="44">
        <v>0</v>
      </c>
      <c r="E297" s="44">
        <v>0</v>
      </c>
      <c r="F297" s="44">
        <v>0</v>
      </c>
      <c r="G297" s="44">
        <v>0</v>
      </c>
      <c r="H297" s="44">
        <v>0</v>
      </c>
      <c r="I297" s="44">
        <v>0</v>
      </c>
      <c r="J297" s="44">
        <v>0</v>
      </c>
      <c r="K297" s="44">
        <v>0</v>
      </c>
      <c r="L297" s="44">
        <v>0</v>
      </c>
      <c r="M297" s="44">
        <v>0</v>
      </c>
      <c r="N297" s="44" t="s">
        <v>1392</v>
      </c>
    </row>
    <row r="298" spans="1:14" customFormat="1" ht="56.25" hidden="1" x14ac:dyDescent="0.25">
      <c r="A298" s="49" t="s">
        <v>305</v>
      </c>
      <c r="B298" s="50" t="s">
        <v>533</v>
      </c>
      <c r="C298" s="51" t="s">
        <v>534</v>
      </c>
      <c r="D298" s="44">
        <v>0</v>
      </c>
      <c r="E298" s="44">
        <v>12.5488</v>
      </c>
      <c r="F298" s="44">
        <v>0</v>
      </c>
      <c r="G298" s="44">
        <v>0</v>
      </c>
      <c r="H298" s="44">
        <v>0</v>
      </c>
      <c r="I298" s="44">
        <v>0</v>
      </c>
      <c r="J298" s="44">
        <v>1.7752912848000003E-2</v>
      </c>
      <c r="K298" s="44">
        <v>0</v>
      </c>
      <c r="L298" s="44">
        <v>0</v>
      </c>
      <c r="M298" s="44">
        <v>0</v>
      </c>
      <c r="N298" s="44" t="s">
        <v>1393</v>
      </c>
    </row>
    <row r="299" spans="1:14" customFormat="1" ht="56.25" hidden="1" x14ac:dyDescent="0.25">
      <c r="A299" s="49" t="s">
        <v>305</v>
      </c>
      <c r="B299" s="50" t="s">
        <v>535</v>
      </c>
      <c r="C299" s="51" t="s">
        <v>536</v>
      </c>
      <c r="D299" s="44">
        <v>0</v>
      </c>
      <c r="E299" s="44">
        <v>77.394999999999996</v>
      </c>
      <c r="F299" s="44">
        <v>0</v>
      </c>
      <c r="G299" s="44">
        <v>0</v>
      </c>
      <c r="H299" s="44">
        <v>0</v>
      </c>
      <c r="I299" s="44">
        <v>0</v>
      </c>
      <c r="J299" s="44">
        <v>0.10949148045</v>
      </c>
      <c r="K299" s="44">
        <v>0</v>
      </c>
      <c r="L299" s="44">
        <v>0</v>
      </c>
      <c r="M299" s="44">
        <v>0</v>
      </c>
      <c r="N299" s="44" t="s">
        <v>1393</v>
      </c>
    </row>
    <row r="300" spans="1:14" customFormat="1" ht="56.25" hidden="1" x14ac:dyDescent="0.25">
      <c r="A300" s="49" t="s">
        <v>305</v>
      </c>
      <c r="B300" s="50" t="s">
        <v>537</v>
      </c>
      <c r="C300" s="51" t="s">
        <v>538</v>
      </c>
      <c r="D300" s="44">
        <v>0</v>
      </c>
      <c r="E300" s="44">
        <v>70.2834</v>
      </c>
      <c r="F300" s="44">
        <v>0</v>
      </c>
      <c r="G300" s="44">
        <v>0</v>
      </c>
      <c r="H300" s="44">
        <v>0</v>
      </c>
      <c r="I300" s="44">
        <v>0</v>
      </c>
      <c r="J300" s="44">
        <v>9.9430628813999999E-2</v>
      </c>
      <c r="K300" s="44">
        <v>0</v>
      </c>
      <c r="L300" s="44">
        <v>0</v>
      </c>
      <c r="M300" s="44">
        <v>0</v>
      </c>
      <c r="N300" s="44" t="s">
        <v>1393</v>
      </c>
    </row>
    <row r="301" spans="1:14" customFormat="1" ht="37.5" hidden="1" x14ac:dyDescent="0.25">
      <c r="A301" s="49" t="s">
        <v>305</v>
      </c>
      <c r="B301" s="50" t="s">
        <v>539</v>
      </c>
      <c r="C301" s="51" t="s">
        <v>540</v>
      </c>
      <c r="D301" s="44">
        <v>0</v>
      </c>
      <c r="E301" s="44">
        <v>22.383599999999998</v>
      </c>
      <c r="F301" s="44">
        <v>0</v>
      </c>
      <c r="G301" s="44">
        <v>0</v>
      </c>
      <c r="H301" s="44">
        <v>0</v>
      </c>
      <c r="I301" s="44">
        <v>0</v>
      </c>
      <c r="J301" s="44">
        <v>3.1666302755999999E-2</v>
      </c>
      <c r="K301" s="44">
        <v>0</v>
      </c>
      <c r="L301" s="44">
        <v>0</v>
      </c>
      <c r="M301" s="44">
        <v>0</v>
      </c>
      <c r="N301" s="44" t="s">
        <v>1393</v>
      </c>
    </row>
    <row r="302" spans="1:14" customFormat="1" ht="56.25" hidden="1" x14ac:dyDescent="0.25">
      <c r="A302" s="49" t="s">
        <v>305</v>
      </c>
      <c r="B302" s="50" t="s">
        <v>541</v>
      </c>
      <c r="C302" s="51" t="s">
        <v>542</v>
      </c>
      <c r="D302" s="44">
        <v>0</v>
      </c>
      <c r="E302" s="44"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 t="s">
        <v>1392</v>
      </c>
    </row>
    <row r="303" spans="1:14" customFormat="1" ht="56.25" hidden="1" x14ac:dyDescent="0.25">
      <c r="A303" s="49" t="s">
        <v>305</v>
      </c>
      <c r="B303" s="50" t="s">
        <v>543</v>
      </c>
      <c r="C303" s="51" t="s">
        <v>544</v>
      </c>
      <c r="D303" s="44">
        <v>0</v>
      </c>
      <c r="E303" s="44">
        <v>77.003999999999991</v>
      </c>
      <c r="F303" s="44">
        <v>0</v>
      </c>
      <c r="G303" s="44">
        <v>0</v>
      </c>
      <c r="H303" s="44">
        <v>0</v>
      </c>
      <c r="I303" s="44">
        <v>0</v>
      </c>
      <c r="J303" s="44">
        <v>0.10893832884</v>
      </c>
      <c r="K303" s="44">
        <v>0</v>
      </c>
      <c r="L303" s="44">
        <v>0</v>
      </c>
      <c r="M303" s="44">
        <v>0</v>
      </c>
      <c r="N303" s="44" t="s">
        <v>1393</v>
      </c>
    </row>
    <row r="304" spans="1:14" customFormat="1" ht="56.25" hidden="1" x14ac:dyDescent="0.25">
      <c r="A304" s="49" t="s">
        <v>305</v>
      </c>
      <c r="B304" s="50" t="s">
        <v>545</v>
      </c>
      <c r="C304" s="51" t="s">
        <v>546</v>
      </c>
      <c r="D304" s="44">
        <v>0</v>
      </c>
      <c r="E304" s="44">
        <v>38.7136</v>
      </c>
      <c r="F304" s="44">
        <v>0</v>
      </c>
      <c r="G304" s="44">
        <v>0</v>
      </c>
      <c r="H304" s="44">
        <v>0</v>
      </c>
      <c r="I304" s="44">
        <v>0</v>
      </c>
      <c r="J304" s="44">
        <v>5.4768517055999999E-2</v>
      </c>
      <c r="K304" s="44">
        <v>0</v>
      </c>
      <c r="L304" s="44">
        <v>0</v>
      </c>
      <c r="M304" s="44">
        <v>0</v>
      </c>
      <c r="N304" s="44" t="s">
        <v>1393</v>
      </c>
    </row>
    <row r="305" spans="1:14" customFormat="1" ht="56.25" hidden="1" x14ac:dyDescent="0.25">
      <c r="A305" s="49" t="s">
        <v>305</v>
      </c>
      <c r="B305" s="50" t="s">
        <v>547</v>
      </c>
      <c r="C305" s="51" t="s">
        <v>548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4">
        <v>0</v>
      </c>
      <c r="J305" s="44">
        <v>0</v>
      </c>
      <c r="K305" s="44">
        <v>0</v>
      </c>
      <c r="L305" s="44">
        <v>0</v>
      </c>
      <c r="M305" s="44">
        <v>0</v>
      </c>
      <c r="N305" s="44" t="s">
        <v>1392</v>
      </c>
    </row>
    <row r="306" spans="1:14" customFormat="1" ht="37.5" hidden="1" x14ac:dyDescent="0.25">
      <c r="A306" s="49" t="s">
        <v>305</v>
      </c>
      <c r="B306" s="50" t="s">
        <v>549</v>
      </c>
      <c r="C306" s="51" t="s">
        <v>550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 t="s">
        <v>1392</v>
      </c>
    </row>
    <row r="307" spans="1:14" customFormat="1" ht="37.5" hidden="1" x14ac:dyDescent="0.25">
      <c r="A307" s="49" t="s">
        <v>305</v>
      </c>
      <c r="B307" s="50" t="s">
        <v>551</v>
      </c>
      <c r="C307" s="51" t="s">
        <v>552</v>
      </c>
      <c r="D307" s="43">
        <v>0</v>
      </c>
      <c r="E307" s="43">
        <v>0</v>
      </c>
      <c r="F307" s="43">
        <v>0</v>
      </c>
      <c r="G307" s="43">
        <v>0</v>
      </c>
      <c r="H307" s="43">
        <v>0</v>
      </c>
      <c r="I307" s="43">
        <v>0</v>
      </c>
      <c r="J307" s="43">
        <v>0</v>
      </c>
      <c r="K307" s="43">
        <v>0</v>
      </c>
      <c r="L307" s="43">
        <v>0</v>
      </c>
      <c r="M307" s="43">
        <v>0</v>
      </c>
      <c r="N307" s="43" t="s">
        <v>1392</v>
      </c>
    </row>
    <row r="308" spans="1:14" customFormat="1" ht="37.5" hidden="1" x14ac:dyDescent="0.25">
      <c r="A308" s="49" t="s">
        <v>305</v>
      </c>
      <c r="B308" s="50" t="s">
        <v>553</v>
      </c>
      <c r="C308" s="51" t="s">
        <v>554</v>
      </c>
      <c r="D308" s="43">
        <v>0</v>
      </c>
      <c r="E308" s="43">
        <v>0</v>
      </c>
      <c r="F308" s="43">
        <v>0</v>
      </c>
      <c r="G308" s="43">
        <v>0</v>
      </c>
      <c r="H308" s="43">
        <v>0</v>
      </c>
      <c r="I308" s="43">
        <v>0</v>
      </c>
      <c r="J308" s="43">
        <v>0</v>
      </c>
      <c r="K308" s="43">
        <v>0</v>
      </c>
      <c r="L308" s="43">
        <v>0</v>
      </c>
      <c r="M308" s="43">
        <v>0</v>
      </c>
      <c r="N308" s="43" t="s">
        <v>1392</v>
      </c>
    </row>
    <row r="309" spans="1:14" customFormat="1" ht="56.25" hidden="1" x14ac:dyDescent="0.25">
      <c r="A309" s="46" t="s">
        <v>305</v>
      </c>
      <c r="B309" s="41" t="s">
        <v>555</v>
      </c>
      <c r="C309" s="47" t="s">
        <v>556</v>
      </c>
      <c r="D309" s="44">
        <v>0</v>
      </c>
      <c r="E309" s="44">
        <v>0</v>
      </c>
      <c r="F309" s="44">
        <v>0</v>
      </c>
      <c r="G309" s="44">
        <v>0</v>
      </c>
      <c r="H309" s="44">
        <v>0</v>
      </c>
      <c r="I309" s="44">
        <v>0</v>
      </c>
      <c r="J309" s="44">
        <v>0</v>
      </c>
      <c r="K309" s="44">
        <v>0</v>
      </c>
      <c r="L309" s="44">
        <v>0</v>
      </c>
      <c r="M309" s="44">
        <v>0</v>
      </c>
      <c r="N309" s="44" t="s">
        <v>1392</v>
      </c>
    </row>
    <row r="310" spans="1:14" customFormat="1" ht="37.5" hidden="1" x14ac:dyDescent="0.25">
      <c r="A310" s="49" t="s">
        <v>305</v>
      </c>
      <c r="B310" s="50" t="s">
        <v>557</v>
      </c>
      <c r="C310" s="51" t="s">
        <v>558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4">
        <v>0</v>
      </c>
      <c r="J310" s="44">
        <v>0</v>
      </c>
      <c r="K310" s="44">
        <v>0</v>
      </c>
      <c r="L310" s="44">
        <v>0</v>
      </c>
      <c r="M310" s="44">
        <v>0</v>
      </c>
      <c r="N310" s="44" t="s">
        <v>1392</v>
      </c>
    </row>
    <row r="311" spans="1:14" customFormat="1" ht="37.5" hidden="1" x14ac:dyDescent="0.25">
      <c r="A311" s="49" t="s">
        <v>305</v>
      </c>
      <c r="B311" s="50" t="s">
        <v>559</v>
      </c>
      <c r="C311" s="51" t="s">
        <v>560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4">
        <v>0</v>
      </c>
      <c r="J311" s="44">
        <v>0</v>
      </c>
      <c r="K311" s="44">
        <v>0</v>
      </c>
      <c r="L311" s="44">
        <v>0</v>
      </c>
      <c r="M311" s="44">
        <v>0</v>
      </c>
      <c r="N311" s="44" t="s">
        <v>1392</v>
      </c>
    </row>
    <row r="312" spans="1:14" customFormat="1" ht="37.5" hidden="1" x14ac:dyDescent="0.25">
      <c r="A312" s="49" t="s">
        <v>305</v>
      </c>
      <c r="B312" s="50" t="s">
        <v>561</v>
      </c>
      <c r="C312" s="51" t="s">
        <v>562</v>
      </c>
      <c r="D312" s="44">
        <v>0</v>
      </c>
      <c r="E312" s="44">
        <v>0</v>
      </c>
      <c r="F312" s="44">
        <v>0</v>
      </c>
      <c r="G312" s="44">
        <v>0</v>
      </c>
      <c r="H312" s="44">
        <v>0</v>
      </c>
      <c r="I312" s="44">
        <v>0</v>
      </c>
      <c r="J312" s="44">
        <v>0</v>
      </c>
      <c r="K312" s="44">
        <v>0</v>
      </c>
      <c r="L312" s="44">
        <v>0</v>
      </c>
      <c r="M312" s="44">
        <v>0</v>
      </c>
      <c r="N312" s="44" t="s">
        <v>1392</v>
      </c>
    </row>
    <row r="313" spans="1:14" customFormat="1" ht="37.5" hidden="1" x14ac:dyDescent="0.25">
      <c r="A313" s="49" t="s">
        <v>305</v>
      </c>
      <c r="B313" s="50" t="s">
        <v>563</v>
      </c>
      <c r="C313" s="51" t="s">
        <v>564</v>
      </c>
      <c r="D313" s="44">
        <v>0</v>
      </c>
      <c r="E313" s="44">
        <v>0</v>
      </c>
      <c r="F313" s="44">
        <v>0</v>
      </c>
      <c r="G313" s="44">
        <v>0</v>
      </c>
      <c r="H313" s="44">
        <v>0</v>
      </c>
      <c r="I313" s="44">
        <v>0</v>
      </c>
      <c r="J313" s="44">
        <v>0</v>
      </c>
      <c r="K313" s="44">
        <v>0</v>
      </c>
      <c r="L313" s="44">
        <v>0</v>
      </c>
      <c r="M313" s="44">
        <v>0</v>
      </c>
      <c r="N313" s="44" t="s">
        <v>1392</v>
      </c>
    </row>
    <row r="314" spans="1:14" customFormat="1" ht="37.5" hidden="1" x14ac:dyDescent="0.25">
      <c r="A314" s="49" t="s">
        <v>305</v>
      </c>
      <c r="B314" s="50" t="s">
        <v>565</v>
      </c>
      <c r="C314" s="51" t="s">
        <v>566</v>
      </c>
      <c r="D314" s="44">
        <v>0</v>
      </c>
      <c r="E314" s="44">
        <v>0</v>
      </c>
      <c r="F314" s="44">
        <v>0</v>
      </c>
      <c r="G314" s="44">
        <v>0</v>
      </c>
      <c r="H314" s="44">
        <v>0</v>
      </c>
      <c r="I314" s="44">
        <v>0</v>
      </c>
      <c r="J314" s="44">
        <v>0</v>
      </c>
      <c r="K314" s="44">
        <v>0</v>
      </c>
      <c r="L314" s="44">
        <v>0</v>
      </c>
      <c r="M314" s="44">
        <v>0</v>
      </c>
      <c r="N314" s="44" t="s">
        <v>1392</v>
      </c>
    </row>
    <row r="315" spans="1:14" customFormat="1" ht="112.5" hidden="1" x14ac:dyDescent="0.25">
      <c r="A315" s="55" t="s">
        <v>305</v>
      </c>
      <c r="B315" s="50" t="s">
        <v>567</v>
      </c>
      <c r="C315" s="51" t="s">
        <v>568</v>
      </c>
      <c r="D315" s="44">
        <v>0</v>
      </c>
      <c r="E315" s="44">
        <v>0</v>
      </c>
      <c r="F315" s="44">
        <v>0</v>
      </c>
      <c r="G315" s="44">
        <v>0</v>
      </c>
      <c r="H315" s="44">
        <v>0</v>
      </c>
      <c r="I315" s="44">
        <v>0</v>
      </c>
      <c r="J315" s="44">
        <v>0</v>
      </c>
      <c r="K315" s="44">
        <v>0</v>
      </c>
      <c r="L315" s="44">
        <v>0</v>
      </c>
      <c r="M315" s="44">
        <v>0</v>
      </c>
      <c r="N315" s="44" t="s">
        <v>1392</v>
      </c>
    </row>
    <row r="316" spans="1:14" customFormat="1" ht="37.5" hidden="1" x14ac:dyDescent="0.25">
      <c r="A316" s="55" t="s">
        <v>305</v>
      </c>
      <c r="B316" s="50" t="s">
        <v>569</v>
      </c>
      <c r="C316" s="51" t="s">
        <v>570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4">
        <v>0</v>
      </c>
      <c r="J316" s="44">
        <v>0</v>
      </c>
      <c r="K316" s="44">
        <v>0</v>
      </c>
      <c r="L316" s="44">
        <v>0</v>
      </c>
      <c r="M316" s="44">
        <v>0</v>
      </c>
      <c r="N316" s="44" t="s">
        <v>1392</v>
      </c>
    </row>
    <row r="317" spans="1:14" customFormat="1" ht="37.5" hidden="1" x14ac:dyDescent="0.25">
      <c r="A317" s="55" t="s">
        <v>305</v>
      </c>
      <c r="B317" s="50" t="s">
        <v>571</v>
      </c>
      <c r="C317" s="51" t="s">
        <v>572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44">
        <v>0</v>
      </c>
      <c r="N317" s="44" t="s">
        <v>1392</v>
      </c>
    </row>
    <row r="318" spans="1:14" customFormat="1" ht="37.5" hidden="1" x14ac:dyDescent="0.25">
      <c r="A318" s="55" t="s">
        <v>305</v>
      </c>
      <c r="B318" s="50" t="s">
        <v>573</v>
      </c>
      <c r="C318" s="51" t="s">
        <v>574</v>
      </c>
      <c r="D318" s="44">
        <v>0</v>
      </c>
      <c r="E318" s="44">
        <v>0</v>
      </c>
      <c r="F318" s="44">
        <v>0</v>
      </c>
      <c r="G318" s="44">
        <v>0</v>
      </c>
      <c r="H318" s="44">
        <v>0</v>
      </c>
      <c r="I318" s="44">
        <v>0</v>
      </c>
      <c r="J318" s="44">
        <v>0</v>
      </c>
      <c r="K318" s="44">
        <v>0</v>
      </c>
      <c r="L318" s="44">
        <v>0</v>
      </c>
      <c r="M318" s="44">
        <v>0</v>
      </c>
      <c r="N318" s="44" t="s">
        <v>1392</v>
      </c>
    </row>
    <row r="319" spans="1:14" customFormat="1" ht="37.5" hidden="1" x14ac:dyDescent="0.25">
      <c r="A319" s="55" t="s">
        <v>305</v>
      </c>
      <c r="B319" s="50" t="s">
        <v>575</v>
      </c>
      <c r="C319" s="51" t="s">
        <v>576</v>
      </c>
      <c r="D319" s="44">
        <v>0</v>
      </c>
      <c r="E319" s="44">
        <v>0</v>
      </c>
      <c r="F319" s="44">
        <v>0</v>
      </c>
      <c r="G319" s="44">
        <v>0</v>
      </c>
      <c r="H319" s="44">
        <v>0</v>
      </c>
      <c r="I319" s="44">
        <v>0</v>
      </c>
      <c r="J319" s="44">
        <v>0</v>
      </c>
      <c r="K319" s="44">
        <v>0</v>
      </c>
      <c r="L319" s="44">
        <v>0</v>
      </c>
      <c r="M319" s="44">
        <v>0</v>
      </c>
      <c r="N319" s="44" t="s">
        <v>1392</v>
      </c>
    </row>
    <row r="320" spans="1:14" customFormat="1" ht="37.5" hidden="1" x14ac:dyDescent="0.25">
      <c r="A320" s="40" t="s">
        <v>305</v>
      </c>
      <c r="B320" s="41" t="s">
        <v>577</v>
      </c>
      <c r="C320" s="42" t="s">
        <v>578</v>
      </c>
      <c r="D320" s="44">
        <v>0</v>
      </c>
      <c r="E320" s="44">
        <v>0</v>
      </c>
      <c r="F320" s="44">
        <v>0</v>
      </c>
      <c r="G320" s="44">
        <v>0</v>
      </c>
      <c r="H320" s="44">
        <v>0</v>
      </c>
      <c r="I320" s="44">
        <v>0</v>
      </c>
      <c r="J320" s="44">
        <v>0</v>
      </c>
      <c r="K320" s="44">
        <v>0</v>
      </c>
      <c r="L320" s="44">
        <v>0</v>
      </c>
      <c r="M320" s="44">
        <v>0</v>
      </c>
      <c r="N320" s="44" t="s">
        <v>1392</v>
      </c>
    </row>
    <row r="321" spans="1:14" customFormat="1" ht="37.5" hidden="1" x14ac:dyDescent="0.25">
      <c r="A321" s="40" t="s">
        <v>305</v>
      </c>
      <c r="B321" s="41" t="s">
        <v>579</v>
      </c>
      <c r="C321" s="42" t="s">
        <v>580</v>
      </c>
      <c r="D321" s="44">
        <v>0</v>
      </c>
      <c r="E321" s="44">
        <v>0</v>
      </c>
      <c r="F321" s="44">
        <v>0</v>
      </c>
      <c r="G321" s="44">
        <v>0</v>
      </c>
      <c r="H321" s="44">
        <v>0</v>
      </c>
      <c r="I321" s="44">
        <v>0</v>
      </c>
      <c r="J321" s="44">
        <v>0</v>
      </c>
      <c r="K321" s="44">
        <v>0</v>
      </c>
      <c r="L321" s="44">
        <v>0</v>
      </c>
      <c r="M321" s="44">
        <v>0</v>
      </c>
      <c r="N321" s="44" t="s">
        <v>1392</v>
      </c>
    </row>
    <row r="322" spans="1:14" customFormat="1" ht="37.5" hidden="1" x14ac:dyDescent="0.25">
      <c r="A322" s="40" t="s">
        <v>305</v>
      </c>
      <c r="B322" s="41" t="s">
        <v>581</v>
      </c>
      <c r="C322" s="42" t="s">
        <v>582</v>
      </c>
      <c r="D322" s="44">
        <v>0</v>
      </c>
      <c r="E322" s="44">
        <v>0</v>
      </c>
      <c r="F322" s="44">
        <v>0</v>
      </c>
      <c r="G322" s="44">
        <v>0</v>
      </c>
      <c r="H322" s="44">
        <v>0</v>
      </c>
      <c r="I322" s="44">
        <v>0</v>
      </c>
      <c r="J322" s="44">
        <v>0</v>
      </c>
      <c r="K322" s="44">
        <v>0</v>
      </c>
      <c r="L322" s="44">
        <v>0</v>
      </c>
      <c r="M322" s="44">
        <v>0</v>
      </c>
      <c r="N322" s="44" t="s">
        <v>1392</v>
      </c>
    </row>
    <row r="323" spans="1:14" customFormat="1" ht="37.5" hidden="1" x14ac:dyDescent="0.25">
      <c r="A323" s="40" t="s">
        <v>305</v>
      </c>
      <c r="B323" s="41" t="s">
        <v>583</v>
      </c>
      <c r="C323" s="42" t="s">
        <v>584</v>
      </c>
      <c r="D323" s="44">
        <v>0</v>
      </c>
      <c r="E323" s="44">
        <v>0</v>
      </c>
      <c r="F323" s="44">
        <v>0</v>
      </c>
      <c r="G323" s="44">
        <v>0</v>
      </c>
      <c r="H323" s="44">
        <v>0</v>
      </c>
      <c r="I323" s="44">
        <v>0</v>
      </c>
      <c r="J323" s="44">
        <v>0</v>
      </c>
      <c r="K323" s="44">
        <v>0</v>
      </c>
      <c r="L323" s="44">
        <v>0</v>
      </c>
      <c r="M323" s="44">
        <v>0</v>
      </c>
      <c r="N323" s="44" t="s">
        <v>1392</v>
      </c>
    </row>
    <row r="324" spans="1:14" customFormat="1" ht="37.5" hidden="1" x14ac:dyDescent="0.25">
      <c r="A324" s="40" t="s">
        <v>305</v>
      </c>
      <c r="B324" s="41" t="s">
        <v>585</v>
      </c>
      <c r="C324" s="42" t="s">
        <v>586</v>
      </c>
      <c r="D324" s="44">
        <v>0</v>
      </c>
      <c r="E324" s="44">
        <v>0</v>
      </c>
      <c r="F324" s="44">
        <v>0</v>
      </c>
      <c r="G324" s="44">
        <v>0</v>
      </c>
      <c r="H324" s="44">
        <v>0</v>
      </c>
      <c r="I324" s="44">
        <v>0</v>
      </c>
      <c r="J324" s="44">
        <v>0</v>
      </c>
      <c r="K324" s="44">
        <v>0</v>
      </c>
      <c r="L324" s="44">
        <v>0</v>
      </c>
      <c r="M324" s="44">
        <v>0</v>
      </c>
      <c r="N324" s="44" t="s">
        <v>1392</v>
      </c>
    </row>
    <row r="325" spans="1:14" customFormat="1" ht="37.5" hidden="1" x14ac:dyDescent="0.25">
      <c r="A325" s="40" t="s">
        <v>305</v>
      </c>
      <c r="B325" s="41" t="s">
        <v>587</v>
      </c>
      <c r="C325" s="42" t="s">
        <v>588</v>
      </c>
      <c r="D325" s="44">
        <v>0</v>
      </c>
      <c r="E325" s="44">
        <v>0</v>
      </c>
      <c r="F325" s="44">
        <v>0</v>
      </c>
      <c r="G325" s="44">
        <v>0</v>
      </c>
      <c r="H325" s="44">
        <v>0</v>
      </c>
      <c r="I325" s="44">
        <v>0</v>
      </c>
      <c r="J325" s="44">
        <v>0</v>
      </c>
      <c r="K325" s="44">
        <v>0</v>
      </c>
      <c r="L325" s="44">
        <v>0</v>
      </c>
      <c r="M325" s="44">
        <v>0</v>
      </c>
      <c r="N325" s="44" t="s">
        <v>1392</v>
      </c>
    </row>
    <row r="326" spans="1:14" customFormat="1" ht="56.25" hidden="1" x14ac:dyDescent="0.25">
      <c r="A326" s="46" t="s">
        <v>305</v>
      </c>
      <c r="B326" s="41" t="s">
        <v>589</v>
      </c>
      <c r="C326" s="47" t="s">
        <v>590</v>
      </c>
      <c r="D326" s="44">
        <v>0</v>
      </c>
      <c r="E326" s="44">
        <v>64.119399999999999</v>
      </c>
      <c r="F326" s="44">
        <v>0</v>
      </c>
      <c r="G326" s="44">
        <v>0</v>
      </c>
      <c r="H326" s="44">
        <v>0</v>
      </c>
      <c r="I326" s="44">
        <v>0</v>
      </c>
      <c r="J326" s="44">
        <v>9.0710356374000004E-2</v>
      </c>
      <c r="K326" s="44">
        <v>0</v>
      </c>
      <c r="L326" s="44">
        <v>0</v>
      </c>
      <c r="M326" s="44">
        <v>0</v>
      </c>
      <c r="N326" s="44" t="s">
        <v>1393</v>
      </c>
    </row>
    <row r="327" spans="1:14" customFormat="1" ht="93.75" hidden="1" x14ac:dyDescent="0.25">
      <c r="A327" s="46" t="s">
        <v>305</v>
      </c>
      <c r="B327" s="41" t="s">
        <v>591</v>
      </c>
      <c r="C327" s="47" t="s">
        <v>592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4">
        <v>0</v>
      </c>
      <c r="J327" s="44">
        <v>0</v>
      </c>
      <c r="K327" s="44">
        <v>0</v>
      </c>
      <c r="L327" s="44">
        <v>0</v>
      </c>
      <c r="M327" s="44">
        <v>0</v>
      </c>
      <c r="N327" s="44" t="s">
        <v>1392</v>
      </c>
    </row>
    <row r="328" spans="1:14" customFormat="1" ht="56.25" hidden="1" x14ac:dyDescent="0.25">
      <c r="A328" s="49" t="s">
        <v>305</v>
      </c>
      <c r="B328" s="50" t="s">
        <v>593</v>
      </c>
      <c r="C328" s="51" t="s">
        <v>594</v>
      </c>
      <c r="D328" s="44">
        <v>0</v>
      </c>
      <c r="E328" s="44">
        <v>0</v>
      </c>
      <c r="F328" s="44">
        <v>0</v>
      </c>
      <c r="G328" s="44">
        <v>0</v>
      </c>
      <c r="H328" s="44">
        <v>0</v>
      </c>
      <c r="I328" s="44">
        <v>0</v>
      </c>
      <c r="J328" s="44">
        <v>0</v>
      </c>
      <c r="K328" s="44">
        <v>0</v>
      </c>
      <c r="L328" s="44">
        <v>0</v>
      </c>
      <c r="M328" s="44">
        <v>0</v>
      </c>
      <c r="N328" s="44" t="s">
        <v>1392</v>
      </c>
    </row>
    <row r="329" spans="1:14" customFormat="1" ht="112.5" hidden="1" x14ac:dyDescent="0.25">
      <c r="A329" s="40" t="s">
        <v>305</v>
      </c>
      <c r="B329" s="41" t="s">
        <v>595</v>
      </c>
      <c r="C329" s="42" t="s">
        <v>596</v>
      </c>
      <c r="D329" s="44">
        <v>0</v>
      </c>
      <c r="E329" s="44">
        <v>0</v>
      </c>
      <c r="F329" s="44">
        <v>0</v>
      </c>
      <c r="G329" s="44">
        <v>0</v>
      </c>
      <c r="H329" s="44">
        <v>0</v>
      </c>
      <c r="I329" s="44">
        <v>0</v>
      </c>
      <c r="J329" s="44">
        <v>0</v>
      </c>
      <c r="K329" s="44">
        <v>0</v>
      </c>
      <c r="L329" s="44">
        <v>0</v>
      </c>
      <c r="M329" s="44">
        <v>0</v>
      </c>
      <c r="N329" s="44" t="s">
        <v>1392</v>
      </c>
    </row>
    <row r="330" spans="1:14" customFormat="1" ht="75" hidden="1" x14ac:dyDescent="0.25">
      <c r="A330" s="40" t="s">
        <v>305</v>
      </c>
      <c r="B330" s="41" t="s">
        <v>597</v>
      </c>
      <c r="C330" s="42" t="s">
        <v>598</v>
      </c>
      <c r="D330" s="44">
        <v>0</v>
      </c>
      <c r="E330" s="44">
        <v>0</v>
      </c>
      <c r="F330" s="44">
        <v>0</v>
      </c>
      <c r="G330" s="44">
        <v>0</v>
      </c>
      <c r="H330" s="44">
        <v>0</v>
      </c>
      <c r="I330" s="44">
        <v>0</v>
      </c>
      <c r="J330" s="44">
        <v>0</v>
      </c>
      <c r="K330" s="44">
        <v>0</v>
      </c>
      <c r="L330" s="44">
        <v>0</v>
      </c>
      <c r="M330" s="44">
        <v>0</v>
      </c>
      <c r="N330" s="44" t="s">
        <v>1392</v>
      </c>
    </row>
    <row r="331" spans="1:14" customFormat="1" ht="93.75" hidden="1" x14ac:dyDescent="0.25">
      <c r="A331" s="40" t="s">
        <v>305</v>
      </c>
      <c r="B331" s="41" t="s">
        <v>599</v>
      </c>
      <c r="C331" s="42" t="s">
        <v>600</v>
      </c>
      <c r="D331" s="44">
        <v>0</v>
      </c>
      <c r="E331" s="44">
        <v>4.1399999999999997</v>
      </c>
      <c r="F331" s="44">
        <v>0</v>
      </c>
      <c r="G331" s="44">
        <v>0</v>
      </c>
      <c r="H331" s="44">
        <v>0</v>
      </c>
      <c r="I331" s="44">
        <v>0</v>
      </c>
      <c r="J331" s="44">
        <v>5.2735734000000003E-3</v>
      </c>
      <c r="K331" s="44">
        <v>0</v>
      </c>
      <c r="L331" s="44">
        <v>0</v>
      </c>
      <c r="M331" s="44">
        <v>0</v>
      </c>
      <c r="N331" s="44" t="s">
        <v>1393</v>
      </c>
    </row>
    <row r="332" spans="1:14" customFormat="1" ht="75" hidden="1" x14ac:dyDescent="0.25">
      <c r="A332" s="46" t="s">
        <v>305</v>
      </c>
      <c r="B332" s="41" t="s">
        <v>601</v>
      </c>
      <c r="C332" s="47" t="s">
        <v>602</v>
      </c>
      <c r="D332" s="44">
        <v>0</v>
      </c>
      <c r="E332" s="44">
        <v>2.5299999999999998</v>
      </c>
      <c r="F332" s="44">
        <v>0</v>
      </c>
      <c r="G332" s="44">
        <v>0</v>
      </c>
      <c r="H332" s="44">
        <v>0</v>
      </c>
      <c r="I332" s="44">
        <v>0</v>
      </c>
      <c r="J332" s="44">
        <v>3.3374241999999999E-3</v>
      </c>
      <c r="K332" s="44">
        <v>0</v>
      </c>
      <c r="L332" s="44">
        <v>0</v>
      </c>
      <c r="M332" s="44">
        <v>0</v>
      </c>
      <c r="N332" s="44" t="s">
        <v>1393</v>
      </c>
    </row>
    <row r="333" spans="1:14" customFormat="1" ht="131.25" hidden="1" x14ac:dyDescent="0.25">
      <c r="A333" s="55" t="s">
        <v>305</v>
      </c>
      <c r="B333" s="50" t="s">
        <v>603</v>
      </c>
      <c r="C333" s="56" t="s">
        <v>604</v>
      </c>
      <c r="D333" s="44">
        <v>0</v>
      </c>
      <c r="E333" s="44">
        <v>5.9799999999999995</v>
      </c>
      <c r="F333" s="44">
        <v>0</v>
      </c>
      <c r="G333" s="44">
        <v>0</v>
      </c>
      <c r="H333" s="44">
        <v>0</v>
      </c>
      <c r="I333" s="44">
        <v>0</v>
      </c>
      <c r="J333" s="44">
        <v>7.8884572000000007E-3</v>
      </c>
      <c r="K333" s="44">
        <v>0</v>
      </c>
      <c r="L333" s="44">
        <v>0</v>
      </c>
      <c r="M333" s="44">
        <v>0</v>
      </c>
      <c r="N333" s="44" t="s">
        <v>1393</v>
      </c>
    </row>
    <row r="334" spans="1:14" customFormat="1" ht="112.5" hidden="1" x14ac:dyDescent="0.25">
      <c r="A334" s="55" t="s">
        <v>305</v>
      </c>
      <c r="B334" s="50" t="s">
        <v>605</v>
      </c>
      <c r="C334" s="56" t="s">
        <v>606</v>
      </c>
      <c r="D334" s="44">
        <v>0</v>
      </c>
      <c r="E334" s="44">
        <v>0</v>
      </c>
      <c r="F334" s="44">
        <v>0</v>
      </c>
      <c r="G334" s="44">
        <v>0</v>
      </c>
      <c r="H334" s="44">
        <v>0</v>
      </c>
      <c r="I334" s="44">
        <v>0</v>
      </c>
      <c r="J334" s="44">
        <v>0</v>
      </c>
      <c r="K334" s="44">
        <v>0</v>
      </c>
      <c r="L334" s="44">
        <v>0</v>
      </c>
      <c r="M334" s="44">
        <v>0</v>
      </c>
      <c r="N334" s="44" t="s">
        <v>1392</v>
      </c>
    </row>
    <row r="335" spans="1:14" customFormat="1" ht="75" hidden="1" x14ac:dyDescent="0.25">
      <c r="A335" s="46" t="s">
        <v>305</v>
      </c>
      <c r="B335" s="41" t="s">
        <v>607</v>
      </c>
      <c r="C335" s="57" t="s">
        <v>608</v>
      </c>
      <c r="D335" s="44">
        <v>0</v>
      </c>
      <c r="E335" s="44">
        <v>8.7399999999999984</v>
      </c>
      <c r="F335" s="44">
        <v>0</v>
      </c>
      <c r="G335" s="44">
        <v>0</v>
      </c>
      <c r="H335" s="44">
        <v>0</v>
      </c>
      <c r="I335" s="44">
        <v>0</v>
      </c>
      <c r="J335" s="44">
        <v>1.1529283599999999E-2</v>
      </c>
      <c r="K335" s="44">
        <v>0</v>
      </c>
      <c r="L335" s="44">
        <v>0</v>
      </c>
      <c r="M335" s="44">
        <v>0</v>
      </c>
      <c r="N335" s="44" t="s">
        <v>1393</v>
      </c>
    </row>
    <row r="336" spans="1:14" customFormat="1" ht="37.5" hidden="1" x14ac:dyDescent="0.25">
      <c r="A336" s="46" t="s">
        <v>305</v>
      </c>
      <c r="B336" s="41" t="s">
        <v>609</v>
      </c>
      <c r="C336" s="57" t="s">
        <v>610</v>
      </c>
      <c r="D336" s="44">
        <v>0</v>
      </c>
      <c r="E336" s="44">
        <v>0</v>
      </c>
      <c r="F336" s="44">
        <v>0</v>
      </c>
      <c r="G336" s="44">
        <v>0</v>
      </c>
      <c r="H336" s="44">
        <v>0</v>
      </c>
      <c r="I336" s="44">
        <v>0</v>
      </c>
      <c r="J336" s="44">
        <v>0</v>
      </c>
      <c r="K336" s="44">
        <v>0</v>
      </c>
      <c r="L336" s="44">
        <v>0</v>
      </c>
      <c r="M336" s="44">
        <v>0</v>
      </c>
      <c r="N336" s="44" t="s">
        <v>1392</v>
      </c>
    </row>
    <row r="337" spans="1:14" customFormat="1" ht="37.5" hidden="1" x14ac:dyDescent="0.25">
      <c r="A337" s="46" t="s">
        <v>305</v>
      </c>
      <c r="B337" s="41" t="s">
        <v>611</v>
      </c>
      <c r="C337" s="57" t="s">
        <v>612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4">
        <v>0</v>
      </c>
      <c r="J337" s="44">
        <v>0</v>
      </c>
      <c r="K337" s="44">
        <v>0</v>
      </c>
      <c r="L337" s="44">
        <v>0</v>
      </c>
      <c r="M337" s="44">
        <v>0</v>
      </c>
      <c r="N337" s="44" t="s">
        <v>1392</v>
      </c>
    </row>
    <row r="338" spans="1:14" customFormat="1" ht="37.5" hidden="1" x14ac:dyDescent="0.25">
      <c r="A338" s="46" t="s">
        <v>305</v>
      </c>
      <c r="B338" s="41" t="s">
        <v>613</v>
      </c>
      <c r="C338" s="57" t="s">
        <v>614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4">
        <v>0</v>
      </c>
      <c r="J338" s="44">
        <v>0</v>
      </c>
      <c r="K338" s="44">
        <v>0</v>
      </c>
      <c r="L338" s="44">
        <v>0</v>
      </c>
      <c r="M338" s="44">
        <v>0</v>
      </c>
      <c r="N338" s="44" t="s">
        <v>1392</v>
      </c>
    </row>
    <row r="339" spans="1:14" customFormat="1" ht="37.5" hidden="1" x14ac:dyDescent="0.25">
      <c r="A339" s="46" t="s">
        <v>305</v>
      </c>
      <c r="B339" s="41" t="s">
        <v>615</v>
      </c>
      <c r="C339" s="57" t="s">
        <v>616</v>
      </c>
      <c r="D339" s="44">
        <v>0</v>
      </c>
      <c r="E339" s="44">
        <v>0</v>
      </c>
      <c r="F339" s="44">
        <v>0</v>
      </c>
      <c r="G339" s="44">
        <v>0</v>
      </c>
      <c r="H339" s="44">
        <v>0</v>
      </c>
      <c r="I339" s="44">
        <v>0</v>
      </c>
      <c r="J339" s="44">
        <v>0</v>
      </c>
      <c r="K339" s="44">
        <v>0</v>
      </c>
      <c r="L339" s="44">
        <v>0</v>
      </c>
      <c r="M339" s="44">
        <v>0</v>
      </c>
      <c r="N339" s="44" t="s">
        <v>1392</v>
      </c>
    </row>
    <row r="340" spans="1:14" customFormat="1" ht="37.5" hidden="1" x14ac:dyDescent="0.25">
      <c r="A340" s="46" t="s">
        <v>305</v>
      </c>
      <c r="B340" s="41" t="s">
        <v>617</v>
      </c>
      <c r="C340" s="47" t="s">
        <v>618</v>
      </c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4">
        <v>0</v>
      </c>
      <c r="J340" s="44">
        <v>0</v>
      </c>
      <c r="K340" s="44">
        <v>0</v>
      </c>
      <c r="L340" s="44">
        <v>0</v>
      </c>
      <c r="M340" s="44">
        <v>0</v>
      </c>
      <c r="N340" s="44" t="s">
        <v>1392</v>
      </c>
    </row>
    <row r="341" spans="1:14" customFormat="1" ht="37.5" hidden="1" x14ac:dyDescent="0.25">
      <c r="A341" s="46" t="s">
        <v>305</v>
      </c>
      <c r="B341" s="41" t="s">
        <v>619</v>
      </c>
      <c r="C341" s="47" t="s">
        <v>620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 t="s">
        <v>1392</v>
      </c>
    </row>
    <row r="342" spans="1:14" customFormat="1" ht="37.5" hidden="1" x14ac:dyDescent="0.25">
      <c r="A342" s="46" t="s">
        <v>305</v>
      </c>
      <c r="B342" s="41" t="s">
        <v>621</v>
      </c>
      <c r="C342" s="47" t="s">
        <v>622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4">
        <v>0</v>
      </c>
      <c r="J342" s="44">
        <v>0</v>
      </c>
      <c r="K342" s="44">
        <v>0</v>
      </c>
      <c r="L342" s="44">
        <v>0</v>
      </c>
      <c r="M342" s="44">
        <v>0</v>
      </c>
      <c r="N342" s="44" t="s">
        <v>1392</v>
      </c>
    </row>
    <row r="343" spans="1:14" customFormat="1" ht="37.5" hidden="1" x14ac:dyDescent="0.25">
      <c r="A343" s="46" t="s">
        <v>305</v>
      </c>
      <c r="B343" s="41" t="s">
        <v>623</v>
      </c>
      <c r="C343" s="47" t="s">
        <v>624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4">
        <v>0</v>
      </c>
      <c r="J343" s="44">
        <v>0</v>
      </c>
      <c r="K343" s="44">
        <v>0</v>
      </c>
      <c r="L343" s="44">
        <v>0</v>
      </c>
      <c r="M343" s="44">
        <v>0</v>
      </c>
      <c r="N343" s="44" t="s">
        <v>1392</v>
      </c>
    </row>
    <row r="344" spans="1:14" customFormat="1" ht="37.5" hidden="1" x14ac:dyDescent="0.25">
      <c r="A344" s="55" t="s">
        <v>305</v>
      </c>
      <c r="B344" s="50" t="s">
        <v>625</v>
      </c>
      <c r="C344" s="56" t="s">
        <v>626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4">
        <v>0</v>
      </c>
      <c r="J344" s="44">
        <v>0</v>
      </c>
      <c r="K344" s="44">
        <v>0</v>
      </c>
      <c r="L344" s="44">
        <v>0</v>
      </c>
      <c r="M344" s="44">
        <v>0</v>
      </c>
      <c r="N344" s="44" t="s">
        <v>1392</v>
      </c>
    </row>
    <row r="345" spans="1:14" customFormat="1" ht="37.5" hidden="1" x14ac:dyDescent="0.25">
      <c r="A345" s="46" t="s">
        <v>305</v>
      </c>
      <c r="B345" s="41" t="s">
        <v>627</v>
      </c>
      <c r="C345" s="47" t="s">
        <v>628</v>
      </c>
      <c r="D345" s="44">
        <v>0</v>
      </c>
      <c r="E345" s="44">
        <v>0</v>
      </c>
      <c r="F345" s="44">
        <v>0</v>
      </c>
      <c r="G345" s="44">
        <v>0</v>
      </c>
      <c r="H345" s="44">
        <v>0</v>
      </c>
      <c r="I345" s="44">
        <v>0</v>
      </c>
      <c r="J345" s="44">
        <v>0</v>
      </c>
      <c r="K345" s="44">
        <v>0</v>
      </c>
      <c r="L345" s="44">
        <v>0</v>
      </c>
      <c r="M345" s="44">
        <v>0</v>
      </c>
      <c r="N345" s="44" t="s">
        <v>1392</v>
      </c>
    </row>
    <row r="346" spans="1:14" customFormat="1" ht="37.5" hidden="1" x14ac:dyDescent="0.25">
      <c r="A346" s="46" t="s">
        <v>305</v>
      </c>
      <c r="B346" s="41" t="s">
        <v>629</v>
      </c>
      <c r="C346" s="47" t="s">
        <v>630</v>
      </c>
      <c r="D346" s="44">
        <v>0</v>
      </c>
      <c r="E346" s="44">
        <v>0</v>
      </c>
      <c r="F346" s="44">
        <v>0</v>
      </c>
      <c r="G346" s="44">
        <v>0</v>
      </c>
      <c r="H346" s="44">
        <v>0</v>
      </c>
      <c r="I346" s="44">
        <v>0</v>
      </c>
      <c r="J346" s="44">
        <v>0</v>
      </c>
      <c r="K346" s="44">
        <v>0</v>
      </c>
      <c r="L346" s="44">
        <v>0</v>
      </c>
      <c r="M346" s="44">
        <v>0</v>
      </c>
      <c r="N346" s="44" t="s">
        <v>1392</v>
      </c>
    </row>
    <row r="347" spans="1:14" customFormat="1" ht="37.5" hidden="1" x14ac:dyDescent="0.25">
      <c r="A347" s="46" t="s">
        <v>305</v>
      </c>
      <c r="B347" s="41" t="s">
        <v>631</v>
      </c>
      <c r="C347" s="47" t="s">
        <v>632</v>
      </c>
      <c r="D347" s="44">
        <v>0</v>
      </c>
      <c r="E347" s="44">
        <v>0</v>
      </c>
      <c r="F347" s="44">
        <v>0</v>
      </c>
      <c r="G347" s="44"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 t="s">
        <v>1392</v>
      </c>
    </row>
    <row r="348" spans="1:14" customFormat="1" ht="37.5" hidden="1" x14ac:dyDescent="0.25">
      <c r="A348" s="46" t="s">
        <v>305</v>
      </c>
      <c r="B348" s="41" t="s">
        <v>633</v>
      </c>
      <c r="C348" s="47" t="s">
        <v>634</v>
      </c>
      <c r="D348" s="44">
        <v>0</v>
      </c>
      <c r="E348" s="44">
        <v>0</v>
      </c>
      <c r="F348" s="44">
        <v>0</v>
      </c>
      <c r="G348" s="44"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 t="s">
        <v>1392</v>
      </c>
    </row>
    <row r="349" spans="1:14" customFormat="1" ht="56.25" hidden="1" x14ac:dyDescent="0.25">
      <c r="A349" s="49" t="s">
        <v>305</v>
      </c>
      <c r="B349" s="50" t="s">
        <v>635</v>
      </c>
      <c r="C349" s="51" t="s">
        <v>636</v>
      </c>
      <c r="D349" s="44">
        <v>0</v>
      </c>
      <c r="E349" s="44">
        <v>0</v>
      </c>
      <c r="F349" s="44">
        <v>0</v>
      </c>
      <c r="G349" s="44">
        <v>0</v>
      </c>
      <c r="H349" s="44">
        <v>0</v>
      </c>
      <c r="I349" s="44">
        <v>0</v>
      </c>
      <c r="J349" s="44">
        <v>0</v>
      </c>
      <c r="K349" s="44">
        <v>0</v>
      </c>
      <c r="L349" s="44">
        <v>0</v>
      </c>
      <c r="M349" s="44">
        <v>0</v>
      </c>
      <c r="N349" s="44" t="s">
        <v>1392</v>
      </c>
    </row>
    <row r="350" spans="1:14" customFormat="1" ht="37.5" hidden="1" x14ac:dyDescent="0.25">
      <c r="A350" s="49" t="s">
        <v>305</v>
      </c>
      <c r="B350" s="50" t="s">
        <v>637</v>
      </c>
      <c r="C350" s="51" t="s">
        <v>638</v>
      </c>
      <c r="D350" s="44">
        <v>0</v>
      </c>
      <c r="E350" s="44">
        <v>0</v>
      </c>
      <c r="F350" s="44">
        <v>0</v>
      </c>
      <c r="G350" s="44">
        <v>0</v>
      </c>
      <c r="H350" s="44">
        <v>0</v>
      </c>
      <c r="I350" s="44">
        <v>0</v>
      </c>
      <c r="J350" s="44">
        <v>0</v>
      </c>
      <c r="K350" s="44">
        <v>0</v>
      </c>
      <c r="L350" s="44">
        <v>0</v>
      </c>
      <c r="M350" s="44">
        <v>0</v>
      </c>
      <c r="N350" s="44" t="s">
        <v>1392</v>
      </c>
    </row>
    <row r="351" spans="1:14" customFormat="1" ht="37.5" hidden="1" x14ac:dyDescent="0.25">
      <c r="A351" s="49" t="s">
        <v>305</v>
      </c>
      <c r="B351" s="50" t="s">
        <v>639</v>
      </c>
      <c r="C351" s="51" t="s">
        <v>640</v>
      </c>
      <c r="D351" s="44">
        <v>0</v>
      </c>
      <c r="E351" s="44">
        <v>0</v>
      </c>
      <c r="F351" s="44">
        <v>0</v>
      </c>
      <c r="G351" s="44">
        <v>0</v>
      </c>
      <c r="H351" s="44">
        <v>0</v>
      </c>
      <c r="I351" s="44">
        <v>0</v>
      </c>
      <c r="J351" s="44">
        <v>0</v>
      </c>
      <c r="K351" s="44">
        <v>0</v>
      </c>
      <c r="L351" s="44">
        <v>0</v>
      </c>
      <c r="M351" s="44">
        <v>0</v>
      </c>
      <c r="N351" s="44" t="s">
        <v>1392</v>
      </c>
    </row>
    <row r="352" spans="1:14" customFormat="1" ht="37.5" hidden="1" x14ac:dyDescent="0.25">
      <c r="A352" s="49" t="s">
        <v>305</v>
      </c>
      <c r="B352" s="50" t="s">
        <v>641</v>
      </c>
      <c r="C352" s="51" t="s">
        <v>642</v>
      </c>
      <c r="D352" s="44">
        <v>0</v>
      </c>
      <c r="E352" s="44">
        <v>0</v>
      </c>
      <c r="F352" s="44">
        <v>0</v>
      </c>
      <c r="G352" s="44">
        <v>0</v>
      </c>
      <c r="H352" s="44">
        <v>0</v>
      </c>
      <c r="I352" s="44">
        <v>0</v>
      </c>
      <c r="J352" s="44">
        <v>0</v>
      </c>
      <c r="K352" s="44">
        <v>0</v>
      </c>
      <c r="L352" s="44">
        <v>0</v>
      </c>
      <c r="M352" s="44">
        <v>0</v>
      </c>
      <c r="N352" s="44" t="s">
        <v>1392</v>
      </c>
    </row>
    <row r="353" spans="1:14" customFormat="1" ht="37.5" hidden="1" x14ac:dyDescent="0.25">
      <c r="A353" s="49" t="s">
        <v>305</v>
      </c>
      <c r="B353" s="50" t="s">
        <v>643</v>
      </c>
      <c r="C353" s="51" t="s">
        <v>644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4">
        <v>0</v>
      </c>
      <c r="J353" s="44">
        <v>0</v>
      </c>
      <c r="K353" s="44">
        <v>0</v>
      </c>
      <c r="L353" s="44">
        <v>0</v>
      </c>
      <c r="M353" s="44">
        <v>0</v>
      </c>
      <c r="N353" s="44" t="s">
        <v>1392</v>
      </c>
    </row>
    <row r="354" spans="1:14" customFormat="1" ht="37.5" hidden="1" x14ac:dyDescent="0.25">
      <c r="A354" s="49" t="s">
        <v>305</v>
      </c>
      <c r="B354" s="50" t="s">
        <v>645</v>
      </c>
      <c r="C354" s="51" t="s">
        <v>646</v>
      </c>
      <c r="D354" s="44">
        <v>0</v>
      </c>
      <c r="E354" s="44">
        <v>0</v>
      </c>
      <c r="F354" s="44">
        <v>0</v>
      </c>
      <c r="G354" s="44"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44">
        <v>0</v>
      </c>
      <c r="N354" s="44" t="s">
        <v>1392</v>
      </c>
    </row>
    <row r="355" spans="1:14" customFormat="1" ht="37.5" hidden="1" x14ac:dyDescent="0.25">
      <c r="A355" s="49" t="s">
        <v>305</v>
      </c>
      <c r="B355" s="50" t="s">
        <v>647</v>
      </c>
      <c r="C355" s="51" t="s">
        <v>648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4">
        <v>0</v>
      </c>
      <c r="J355" s="44">
        <v>0</v>
      </c>
      <c r="K355" s="44">
        <v>0</v>
      </c>
      <c r="L355" s="44">
        <v>0</v>
      </c>
      <c r="M355" s="44">
        <v>0</v>
      </c>
      <c r="N355" s="44" t="s">
        <v>1392</v>
      </c>
    </row>
    <row r="356" spans="1:14" customFormat="1" ht="37.5" hidden="1" x14ac:dyDescent="0.25">
      <c r="A356" s="49" t="s">
        <v>305</v>
      </c>
      <c r="B356" s="50" t="s">
        <v>649</v>
      </c>
      <c r="C356" s="51" t="s">
        <v>650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4">
        <v>0</v>
      </c>
      <c r="J356" s="44">
        <v>0</v>
      </c>
      <c r="K356" s="44">
        <v>0</v>
      </c>
      <c r="L356" s="44">
        <v>0</v>
      </c>
      <c r="M356" s="44">
        <v>0</v>
      </c>
      <c r="N356" s="44" t="s">
        <v>1392</v>
      </c>
    </row>
    <row r="357" spans="1:14" customFormat="1" ht="37.5" hidden="1" x14ac:dyDescent="0.25">
      <c r="A357" s="49" t="s">
        <v>305</v>
      </c>
      <c r="B357" s="50" t="s">
        <v>651</v>
      </c>
      <c r="C357" s="51" t="s">
        <v>652</v>
      </c>
      <c r="D357" s="44">
        <v>0</v>
      </c>
      <c r="E357" s="44">
        <v>0</v>
      </c>
      <c r="F357" s="44">
        <v>0</v>
      </c>
      <c r="G357" s="44">
        <v>0</v>
      </c>
      <c r="H357" s="44">
        <v>0</v>
      </c>
      <c r="I357" s="44">
        <v>0</v>
      </c>
      <c r="J357" s="44">
        <v>0</v>
      </c>
      <c r="K357" s="44">
        <v>0</v>
      </c>
      <c r="L357" s="44">
        <v>0</v>
      </c>
      <c r="M357" s="44">
        <v>0</v>
      </c>
      <c r="N357" s="44" t="s">
        <v>1392</v>
      </c>
    </row>
    <row r="358" spans="1:14" customFormat="1" ht="37.5" hidden="1" x14ac:dyDescent="0.25">
      <c r="A358" s="49" t="s">
        <v>305</v>
      </c>
      <c r="B358" s="50" t="s">
        <v>653</v>
      </c>
      <c r="C358" s="51" t="s">
        <v>654</v>
      </c>
      <c r="D358" s="44">
        <v>0</v>
      </c>
      <c r="E358" s="44">
        <v>0</v>
      </c>
      <c r="F358" s="44">
        <v>0</v>
      </c>
      <c r="G358" s="44">
        <v>0</v>
      </c>
      <c r="H358" s="44">
        <v>0</v>
      </c>
      <c r="I358" s="44">
        <v>0</v>
      </c>
      <c r="J358" s="44">
        <v>0</v>
      </c>
      <c r="K358" s="44">
        <v>0</v>
      </c>
      <c r="L358" s="44">
        <v>0</v>
      </c>
      <c r="M358" s="44">
        <v>0</v>
      </c>
      <c r="N358" s="44" t="s">
        <v>1392</v>
      </c>
    </row>
    <row r="359" spans="1:14" customFormat="1" ht="37.5" hidden="1" x14ac:dyDescent="0.25">
      <c r="A359" s="49" t="s">
        <v>305</v>
      </c>
      <c r="B359" s="50" t="s">
        <v>655</v>
      </c>
      <c r="C359" s="51" t="s">
        <v>656</v>
      </c>
      <c r="D359" s="44">
        <v>0</v>
      </c>
      <c r="E359" s="44">
        <v>0</v>
      </c>
      <c r="F359" s="44">
        <v>0</v>
      </c>
      <c r="G359" s="44">
        <v>0</v>
      </c>
      <c r="H359" s="44">
        <v>0</v>
      </c>
      <c r="I359" s="44">
        <v>0</v>
      </c>
      <c r="J359" s="44">
        <v>0</v>
      </c>
      <c r="K359" s="44">
        <v>0</v>
      </c>
      <c r="L359" s="44">
        <v>0</v>
      </c>
      <c r="M359" s="44">
        <v>0</v>
      </c>
      <c r="N359" s="44" t="s">
        <v>1392</v>
      </c>
    </row>
    <row r="360" spans="1:14" customFormat="1" ht="37.5" hidden="1" x14ac:dyDescent="0.25">
      <c r="A360" s="49" t="s">
        <v>305</v>
      </c>
      <c r="B360" s="50" t="s">
        <v>657</v>
      </c>
      <c r="C360" s="51" t="s">
        <v>658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4">
        <v>0</v>
      </c>
      <c r="J360" s="44">
        <v>0</v>
      </c>
      <c r="K360" s="44">
        <v>0</v>
      </c>
      <c r="L360" s="44">
        <v>0</v>
      </c>
      <c r="M360" s="44">
        <v>0</v>
      </c>
      <c r="N360" s="44" t="s">
        <v>1392</v>
      </c>
    </row>
    <row r="361" spans="1:14" customFormat="1" ht="37.5" hidden="1" x14ac:dyDescent="0.25">
      <c r="A361" s="49" t="s">
        <v>305</v>
      </c>
      <c r="B361" s="50" t="s">
        <v>659</v>
      </c>
      <c r="C361" s="51" t="s">
        <v>660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4">
        <v>0</v>
      </c>
      <c r="J361" s="44">
        <v>0</v>
      </c>
      <c r="K361" s="44">
        <v>0</v>
      </c>
      <c r="L361" s="44">
        <v>0</v>
      </c>
      <c r="M361" s="44">
        <v>0</v>
      </c>
      <c r="N361" s="44" t="s">
        <v>1392</v>
      </c>
    </row>
    <row r="362" spans="1:14" customFormat="1" ht="37.5" hidden="1" x14ac:dyDescent="0.25">
      <c r="A362" s="49" t="s">
        <v>305</v>
      </c>
      <c r="B362" s="50" t="s">
        <v>661</v>
      </c>
      <c r="C362" s="51" t="s">
        <v>662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4">
        <v>0</v>
      </c>
      <c r="J362" s="44">
        <v>0</v>
      </c>
      <c r="K362" s="44">
        <v>0</v>
      </c>
      <c r="L362" s="44">
        <v>0</v>
      </c>
      <c r="M362" s="44">
        <v>0</v>
      </c>
      <c r="N362" s="44" t="s">
        <v>1392</v>
      </c>
    </row>
    <row r="363" spans="1:14" customFormat="1" ht="37.5" hidden="1" x14ac:dyDescent="0.25">
      <c r="A363" s="49" t="s">
        <v>305</v>
      </c>
      <c r="B363" s="50" t="s">
        <v>663</v>
      </c>
      <c r="C363" s="51" t="s">
        <v>664</v>
      </c>
      <c r="D363" s="44">
        <v>0</v>
      </c>
      <c r="E363" s="44">
        <v>0</v>
      </c>
      <c r="F363" s="44">
        <v>0</v>
      </c>
      <c r="G363" s="44">
        <v>0</v>
      </c>
      <c r="H363" s="44">
        <v>0</v>
      </c>
      <c r="I363" s="44">
        <v>0</v>
      </c>
      <c r="J363" s="44">
        <v>0</v>
      </c>
      <c r="K363" s="44">
        <v>0</v>
      </c>
      <c r="L363" s="44">
        <v>0</v>
      </c>
      <c r="M363" s="44">
        <v>0</v>
      </c>
      <c r="N363" s="44" t="s">
        <v>1392</v>
      </c>
    </row>
    <row r="364" spans="1:14" customFormat="1" ht="56.25" hidden="1" x14ac:dyDescent="0.25">
      <c r="A364" s="49" t="s">
        <v>305</v>
      </c>
      <c r="B364" s="50" t="s">
        <v>665</v>
      </c>
      <c r="C364" s="51" t="s">
        <v>666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4">
        <v>0</v>
      </c>
      <c r="J364" s="44">
        <v>0</v>
      </c>
      <c r="K364" s="44">
        <v>0</v>
      </c>
      <c r="L364" s="44">
        <v>0</v>
      </c>
      <c r="M364" s="44">
        <v>0</v>
      </c>
      <c r="N364" s="44" t="s">
        <v>1392</v>
      </c>
    </row>
    <row r="365" spans="1:14" customFormat="1" ht="56.25" hidden="1" x14ac:dyDescent="0.25">
      <c r="A365" s="49" t="s">
        <v>305</v>
      </c>
      <c r="B365" s="50" t="s">
        <v>667</v>
      </c>
      <c r="C365" s="51" t="s">
        <v>668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4">
        <v>0</v>
      </c>
      <c r="J365" s="44">
        <v>0</v>
      </c>
      <c r="K365" s="44">
        <v>0</v>
      </c>
      <c r="L365" s="44">
        <v>0</v>
      </c>
      <c r="M365" s="44">
        <v>0</v>
      </c>
      <c r="N365" s="44" t="s">
        <v>1392</v>
      </c>
    </row>
    <row r="366" spans="1:14" customFormat="1" ht="37.5" hidden="1" x14ac:dyDescent="0.25">
      <c r="A366" s="49" t="s">
        <v>305</v>
      </c>
      <c r="B366" s="50" t="s">
        <v>669</v>
      </c>
      <c r="C366" s="51" t="s">
        <v>670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4">
        <v>0</v>
      </c>
      <c r="J366" s="44">
        <v>0</v>
      </c>
      <c r="K366" s="44">
        <v>0</v>
      </c>
      <c r="L366" s="44">
        <v>0</v>
      </c>
      <c r="M366" s="44">
        <v>0</v>
      </c>
      <c r="N366" s="44" t="s">
        <v>1392</v>
      </c>
    </row>
    <row r="367" spans="1:14" customFormat="1" ht="56.25" hidden="1" x14ac:dyDescent="0.25">
      <c r="A367" s="49" t="s">
        <v>305</v>
      </c>
      <c r="B367" s="50" t="s">
        <v>671</v>
      </c>
      <c r="C367" s="51" t="s">
        <v>672</v>
      </c>
      <c r="D367" s="44">
        <v>0</v>
      </c>
      <c r="E367" s="44">
        <v>0</v>
      </c>
      <c r="F367" s="44">
        <v>0</v>
      </c>
      <c r="G367" s="44">
        <v>0</v>
      </c>
      <c r="H367" s="44">
        <v>0</v>
      </c>
      <c r="I367" s="44">
        <v>0</v>
      </c>
      <c r="J367" s="44">
        <v>0</v>
      </c>
      <c r="K367" s="44">
        <v>0</v>
      </c>
      <c r="L367" s="44">
        <v>0</v>
      </c>
      <c r="M367" s="44">
        <v>0</v>
      </c>
      <c r="N367" s="44" t="s">
        <v>1392</v>
      </c>
    </row>
    <row r="368" spans="1:14" customFormat="1" ht="56.25" hidden="1" x14ac:dyDescent="0.25">
      <c r="A368" s="49" t="s">
        <v>305</v>
      </c>
      <c r="B368" s="50" t="s">
        <v>673</v>
      </c>
      <c r="C368" s="51" t="s">
        <v>674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4">
        <v>0</v>
      </c>
      <c r="J368" s="44">
        <v>0</v>
      </c>
      <c r="K368" s="44">
        <v>0</v>
      </c>
      <c r="L368" s="44">
        <v>0</v>
      </c>
      <c r="M368" s="44">
        <v>0</v>
      </c>
      <c r="N368" s="44" t="s">
        <v>1392</v>
      </c>
    </row>
    <row r="369" spans="1:14" customFormat="1" ht="93.75" hidden="1" x14ac:dyDescent="0.25">
      <c r="A369" s="46" t="s">
        <v>305</v>
      </c>
      <c r="B369" s="41" t="s">
        <v>675</v>
      </c>
      <c r="C369" s="47" t="s">
        <v>676</v>
      </c>
      <c r="D369" s="44">
        <v>0</v>
      </c>
      <c r="E369" s="44">
        <v>0</v>
      </c>
      <c r="F369" s="44">
        <v>0</v>
      </c>
      <c r="G369" s="44">
        <v>0</v>
      </c>
      <c r="H369" s="44">
        <v>0</v>
      </c>
      <c r="I369" s="44">
        <v>0</v>
      </c>
      <c r="J369" s="44">
        <v>0</v>
      </c>
      <c r="K369" s="44">
        <v>0</v>
      </c>
      <c r="L369" s="44">
        <v>0</v>
      </c>
      <c r="M369" s="44">
        <v>0</v>
      </c>
      <c r="N369" s="44" t="s">
        <v>1392</v>
      </c>
    </row>
    <row r="370" spans="1:14" customFormat="1" ht="37.5" hidden="1" x14ac:dyDescent="0.25">
      <c r="A370" s="52" t="s">
        <v>677</v>
      </c>
      <c r="B370" s="53" t="s">
        <v>678</v>
      </c>
      <c r="C370" s="54" t="s">
        <v>34</v>
      </c>
      <c r="D370" s="37">
        <f>SUM(D371:D449)</f>
        <v>0</v>
      </c>
      <c r="E370" s="37">
        <f t="shared" ref="E370:M370" si="19">SUM(E371:E449)</f>
        <v>2791.2754000000009</v>
      </c>
      <c r="F370" s="37">
        <f t="shared" si="19"/>
        <v>0</v>
      </c>
      <c r="G370" s="37">
        <f t="shared" si="19"/>
        <v>0</v>
      </c>
      <c r="H370" s="37">
        <f t="shared" si="19"/>
        <v>0</v>
      </c>
      <c r="I370" s="37">
        <f t="shared" si="19"/>
        <v>0</v>
      </c>
      <c r="J370" s="37">
        <f t="shared" si="19"/>
        <v>4.5945070913780004</v>
      </c>
      <c r="K370" s="37">
        <f t="shared" si="19"/>
        <v>0</v>
      </c>
      <c r="L370" s="37">
        <f t="shared" si="19"/>
        <v>0</v>
      </c>
      <c r="M370" s="37">
        <f t="shared" si="19"/>
        <v>0</v>
      </c>
      <c r="N370" s="37" t="s">
        <v>1391</v>
      </c>
    </row>
    <row r="371" spans="1:14" customFormat="1" ht="56.25" hidden="1" x14ac:dyDescent="0.25">
      <c r="A371" s="49" t="s">
        <v>677</v>
      </c>
      <c r="B371" s="50" t="s">
        <v>679</v>
      </c>
      <c r="C371" s="51" t="s">
        <v>680</v>
      </c>
      <c r="D371" s="44">
        <v>0</v>
      </c>
      <c r="E371" s="44">
        <v>0</v>
      </c>
      <c r="F371" s="44">
        <v>0</v>
      </c>
      <c r="G371" s="44">
        <v>0</v>
      </c>
      <c r="H371" s="44">
        <v>0</v>
      </c>
      <c r="I371" s="44">
        <v>0</v>
      </c>
      <c r="J371" s="44">
        <v>0</v>
      </c>
      <c r="K371" s="44">
        <v>0</v>
      </c>
      <c r="L371" s="44">
        <v>0</v>
      </c>
      <c r="M371" s="44">
        <v>0</v>
      </c>
      <c r="N371" s="44" t="s">
        <v>1392</v>
      </c>
    </row>
    <row r="372" spans="1:14" customFormat="1" ht="56.25" hidden="1" x14ac:dyDescent="0.25">
      <c r="A372" s="49" t="s">
        <v>677</v>
      </c>
      <c r="B372" s="50" t="s">
        <v>681</v>
      </c>
      <c r="C372" s="51" t="s">
        <v>682</v>
      </c>
      <c r="D372" s="44">
        <v>0</v>
      </c>
      <c r="E372" s="44">
        <v>0</v>
      </c>
      <c r="F372" s="44">
        <v>0</v>
      </c>
      <c r="G372" s="44">
        <v>0</v>
      </c>
      <c r="H372" s="44">
        <v>0</v>
      </c>
      <c r="I372" s="44">
        <v>0</v>
      </c>
      <c r="J372" s="44">
        <v>0</v>
      </c>
      <c r="K372" s="44">
        <v>0</v>
      </c>
      <c r="L372" s="44">
        <v>0</v>
      </c>
      <c r="M372" s="44">
        <v>0</v>
      </c>
      <c r="N372" s="44" t="s">
        <v>1392</v>
      </c>
    </row>
    <row r="373" spans="1:14" customFormat="1" ht="56.25" hidden="1" x14ac:dyDescent="0.25">
      <c r="A373" s="49" t="s">
        <v>677</v>
      </c>
      <c r="B373" s="50" t="s">
        <v>683</v>
      </c>
      <c r="C373" s="51" t="s">
        <v>684</v>
      </c>
      <c r="D373" s="44">
        <v>0</v>
      </c>
      <c r="E373" s="44">
        <v>0</v>
      </c>
      <c r="F373" s="44">
        <v>0</v>
      </c>
      <c r="G373" s="44">
        <v>0</v>
      </c>
      <c r="H373" s="44">
        <v>0</v>
      </c>
      <c r="I373" s="44">
        <v>0</v>
      </c>
      <c r="J373" s="44">
        <v>0</v>
      </c>
      <c r="K373" s="44">
        <v>0</v>
      </c>
      <c r="L373" s="44">
        <v>0</v>
      </c>
      <c r="M373" s="44">
        <v>0</v>
      </c>
      <c r="N373" s="44" t="s">
        <v>1392</v>
      </c>
    </row>
    <row r="374" spans="1:14" customFormat="1" ht="56.25" hidden="1" x14ac:dyDescent="0.25">
      <c r="A374" s="49" t="s">
        <v>677</v>
      </c>
      <c r="B374" s="50" t="s">
        <v>685</v>
      </c>
      <c r="C374" s="51" t="s">
        <v>686</v>
      </c>
      <c r="D374" s="44">
        <v>0</v>
      </c>
      <c r="E374" s="44">
        <v>0</v>
      </c>
      <c r="F374" s="44">
        <v>0</v>
      </c>
      <c r="G374" s="44">
        <v>0</v>
      </c>
      <c r="H374" s="44">
        <v>0</v>
      </c>
      <c r="I374" s="44">
        <v>0</v>
      </c>
      <c r="J374" s="44">
        <v>0</v>
      </c>
      <c r="K374" s="44">
        <v>0</v>
      </c>
      <c r="L374" s="44">
        <v>0</v>
      </c>
      <c r="M374" s="44">
        <v>0</v>
      </c>
      <c r="N374" s="44" t="s">
        <v>1392</v>
      </c>
    </row>
    <row r="375" spans="1:14" customFormat="1" ht="56.25" hidden="1" x14ac:dyDescent="0.25">
      <c r="A375" s="49" t="s">
        <v>677</v>
      </c>
      <c r="B375" s="50" t="s">
        <v>687</v>
      </c>
      <c r="C375" s="51" t="s">
        <v>688</v>
      </c>
      <c r="D375" s="44">
        <v>0</v>
      </c>
      <c r="E375" s="44">
        <v>61.235199999999992</v>
      </c>
      <c r="F375" s="44">
        <v>0</v>
      </c>
      <c r="G375" s="44">
        <v>0</v>
      </c>
      <c r="H375" s="44">
        <v>0</v>
      </c>
      <c r="I375" s="44">
        <v>0</v>
      </c>
      <c r="J375" s="44">
        <v>0.153088</v>
      </c>
      <c r="K375" s="44">
        <v>0</v>
      </c>
      <c r="L375" s="44">
        <v>0</v>
      </c>
      <c r="M375" s="44">
        <v>0</v>
      </c>
      <c r="N375" s="44" t="s">
        <v>1393</v>
      </c>
    </row>
    <row r="376" spans="1:14" customFormat="1" ht="56.25" hidden="1" x14ac:dyDescent="0.25">
      <c r="A376" s="49" t="s">
        <v>677</v>
      </c>
      <c r="B376" s="50" t="s">
        <v>689</v>
      </c>
      <c r="C376" s="51" t="s">
        <v>690</v>
      </c>
      <c r="D376" s="44">
        <v>0</v>
      </c>
      <c r="E376" s="44">
        <v>7.5945999999999998</v>
      </c>
      <c r="F376" s="44">
        <v>0</v>
      </c>
      <c r="G376" s="44">
        <v>0</v>
      </c>
      <c r="H376" s="44">
        <v>0</v>
      </c>
      <c r="I376" s="44">
        <v>0</v>
      </c>
      <c r="J376" s="44">
        <v>1.00172774E-2</v>
      </c>
      <c r="K376" s="44">
        <v>0</v>
      </c>
      <c r="L376" s="44">
        <v>0</v>
      </c>
      <c r="M376" s="44">
        <v>0</v>
      </c>
      <c r="N376" s="44" t="s">
        <v>1393</v>
      </c>
    </row>
    <row r="377" spans="1:14" customFormat="1" ht="37.5" hidden="1" x14ac:dyDescent="0.25">
      <c r="A377" s="49" t="s">
        <v>677</v>
      </c>
      <c r="B377" s="50" t="s">
        <v>691</v>
      </c>
      <c r="C377" s="51" t="s">
        <v>692</v>
      </c>
      <c r="D377" s="44">
        <v>0</v>
      </c>
      <c r="E377" s="44">
        <v>0</v>
      </c>
      <c r="F377" s="44">
        <v>0</v>
      </c>
      <c r="G377" s="44">
        <v>0</v>
      </c>
      <c r="H377" s="44">
        <v>0</v>
      </c>
      <c r="I377" s="44">
        <v>0</v>
      </c>
      <c r="J377" s="44">
        <v>0</v>
      </c>
      <c r="K377" s="44">
        <v>0</v>
      </c>
      <c r="L377" s="44">
        <v>0</v>
      </c>
      <c r="M377" s="44">
        <v>0</v>
      </c>
      <c r="N377" s="44" t="s">
        <v>1392</v>
      </c>
    </row>
    <row r="378" spans="1:14" customFormat="1" ht="75" hidden="1" x14ac:dyDescent="0.25">
      <c r="A378" s="49" t="s">
        <v>677</v>
      </c>
      <c r="B378" s="50" t="s">
        <v>693</v>
      </c>
      <c r="C378" s="51" t="s">
        <v>694</v>
      </c>
      <c r="D378" s="44">
        <v>0</v>
      </c>
      <c r="E378" s="44">
        <v>106.71999999999998</v>
      </c>
      <c r="F378" s="44">
        <v>0</v>
      </c>
      <c r="G378" s="44">
        <v>0</v>
      </c>
      <c r="H378" s="44">
        <v>0</v>
      </c>
      <c r="I378" s="44">
        <v>0</v>
      </c>
      <c r="J378" s="44">
        <v>0.15097785120000001</v>
      </c>
      <c r="K378" s="44">
        <v>0</v>
      </c>
      <c r="L378" s="44">
        <v>0</v>
      </c>
      <c r="M378" s="44">
        <v>0</v>
      </c>
      <c r="N378" s="44" t="s">
        <v>1393</v>
      </c>
    </row>
    <row r="379" spans="1:14" customFormat="1" ht="37.5" hidden="1" x14ac:dyDescent="0.25">
      <c r="A379" s="49" t="s">
        <v>677</v>
      </c>
      <c r="B379" s="50" t="s">
        <v>695</v>
      </c>
      <c r="C379" s="51" t="s">
        <v>696</v>
      </c>
      <c r="D379" s="44">
        <v>0</v>
      </c>
      <c r="E379" s="44">
        <v>0</v>
      </c>
      <c r="F379" s="44">
        <v>0</v>
      </c>
      <c r="G379" s="44">
        <v>0</v>
      </c>
      <c r="H379" s="44">
        <v>0</v>
      </c>
      <c r="I379" s="44">
        <v>0</v>
      </c>
      <c r="J379" s="44">
        <v>0</v>
      </c>
      <c r="K379" s="44">
        <v>0</v>
      </c>
      <c r="L379" s="44">
        <v>0</v>
      </c>
      <c r="M379" s="44">
        <v>0</v>
      </c>
      <c r="N379" s="44" t="s">
        <v>1392</v>
      </c>
    </row>
    <row r="380" spans="1:14" customFormat="1" ht="56.25" hidden="1" x14ac:dyDescent="0.25">
      <c r="A380" s="49" t="s">
        <v>677</v>
      </c>
      <c r="B380" s="50" t="s">
        <v>697</v>
      </c>
      <c r="C380" s="51" t="s">
        <v>698</v>
      </c>
      <c r="D380" s="44">
        <v>0</v>
      </c>
      <c r="E380" s="44">
        <v>0</v>
      </c>
      <c r="F380" s="44">
        <v>0</v>
      </c>
      <c r="G380" s="44">
        <v>0</v>
      </c>
      <c r="H380" s="44">
        <v>0</v>
      </c>
      <c r="I380" s="44">
        <v>0</v>
      </c>
      <c r="J380" s="44">
        <v>0</v>
      </c>
      <c r="K380" s="44">
        <v>0</v>
      </c>
      <c r="L380" s="44">
        <v>0</v>
      </c>
      <c r="M380" s="44">
        <v>0</v>
      </c>
      <c r="N380" s="44" t="s">
        <v>1392</v>
      </c>
    </row>
    <row r="381" spans="1:14" customFormat="1" ht="56.25" hidden="1" x14ac:dyDescent="0.25">
      <c r="A381" s="49" t="s">
        <v>677</v>
      </c>
      <c r="B381" s="50" t="s">
        <v>699</v>
      </c>
      <c r="C381" s="51" t="s">
        <v>700</v>
      </c>
      <c r="D381" s="44">
        <v>0</v>
      </c>
      <c r="E381" s="44">
        <v>0</v>
      </c>
      <c r="F381" s="44">
        <v>0</v>
      </c>
      <c r="G381" s="44">
        <v>0</v>
      </c>
      <c r="H381" s="44">
        <v>0</v>
      </c>
      <c r="I381" s="44">
        <v>0</v>
      </c>
      <c r="J381" s="44">
        <v>0</v>
      </c>
      <c r="K381" s="44">
        <v>0</v>
      </c>
      <c r="L381" s="44">
        <v>0</v>
      </c>
      <c r="M381" s="44">
        <v>0</v>
      </c>
      <c r="N381" s="44" t="s">
        <v>1392</v>
      </c>
    </row>
    <row r="382" spans="1:14" customFormat="1" ht="56.25" hidden="1" x14ac:dyDescent="0.25">
      <c r="A382" s="49" t="s">
        <v>677</v>
      </c>
      <c r="B382" s="50" t="s">
        <v>701</v>
      </c>
      <c r="C382" s="51" t="s">
        <v>702</v>
      </c>
      <c r="D382" s="44">
        <v>0</v>
      </c>
      <c r="E382" s="44">
        <v>0</v>
      </c>
      <c r="F382" s="44">
        <v>0</v>
      </c>
      <c r="G382" s="44">
        <v>0</v>
      </c>
      <c r="H382" s="44">
        <v>0</v>
      </c>
      <c r="I382" s="44">
        <v>0</v>
      </c>
      <c r="J382" s="44">
        <v>0</v>
      </c>
      <c r="K382" s="44">
        <v>0</v>
      </c>
      <c r="L382" s="44">
        <v>0</v>
      </c>
      <c r="M382" s="44">
        <v>0</v>
      </c>
      <c r="N382" s="44" t="s">
        <v>1392</v>
      </c>
    </row>
    <row r="383" spans="1:14" customFormat="1" ht="56.25" hidden="1" x14ac:dyDescent="0.25">
      <c r="A383" s="49" t="s">
        <v>677</v>
      </c>
      <c r="B383" s="50" t="s">
        <v>703</v>
      </c>
      <c r="C383" s="51" t="s">
        <v>704</v>
      </c>
      <c r="D383" s="44">
        <v>0</v>
      </c>
      <c r="E383" s="44">
        <v>0</v>
      </c>
      <c r="F383" s="44">
        <v>0</v>
      </c>
      <c r="G383" s="44">
        <v>0</v>
      </c>
      <c r="H383" s="44">
        <v>0</v>
      </c>
      <c r="I383" s="44">
        <v>0</v>
      </c>
      <c r="J383" s="44">
        <v>0</v>
      </c>
      <c r="K383" s="44">
        <v>0</v>
      </c>
      <c r="L383" s="44">
        <v>0</v>
      </c>
      <c r="M383" s="44">
        <v>0</v>
      </c>
      <c r="N383" s="44" t="s">
        <v>1392</v>
      </c>
    </row>
    <row r="384" spans="1:14" customFormat="1" ht="37.5" hidden="1" x14ac:dyDescent="0.25">
      <c r="A384" s="49" t="s">
        <v>677</v>
      </c>
      <c r="B384" s="50" t="s">
        <v>705</v>
      </c>
      <c r="C384" s="51" t="s">
        <v>706</v>
      </c>
      <c r="D384" s="44">
        <v>0</v>
      </c>
      <c r="E384" s="44">
        <v>0</v>
      </c>
      <c r="F384" s="44">
        <v>0</v>
      </c>
      <c r="G384" s="44">
        <v>0</v>
      </c>
      <c r="H384" s="44">
        <v>0</v>
      </c>
      <c r="I384" s="44">
        <v>0</v>
      </c>
      <c r="J384" s="44">
        <v>0</v>
      </c>
      <c r="K384" s="44">
        <v>0</v>
      </c>
      <c r="L384" s="44">
        <v>0</v>
      </c>
      <c r="M384" s="44">
        <v>0</v>
      </c>
      <c r="N384" s="44" t="s">
        <v>1392</v>
      </c>
    </row>
    <row r="385" spans="1:14" customFormat="1" ht="37.5" hidden="1" x14ac:dyDescent="0.25">
      <c r="A385" s="49" t="s">
        <v>677</v>
      </c>
      <c r="B385" s="50" t="s">
        <v>707</v>
      </c>
      <c r="C385" s="51" t="s">
        <v>708</v>
      </c>
      <c r="D385" s="44">
        <v>0</v>
      </c>
      <c r="E385" s="44">
        <v>0</v>
      </c>
      <c r="F385" s="44">
        <v>0</v>
      </c>
      <c r="G385" s="44">
        <v>0</v>
      </c>
      <c r="H385" s="44">
        <v>0</v>
      </c>
      <c r="I385" s="44">
        <v>0</v>
      </c>
      <c r="J385" s="44">
        <v>0</v>
      </c>
      <c r="K385" s="44">
        <v>0</v>
      </c>
      <c r="L385" s="44">
        <v>0</v>
      </c>
      <c r="M385" s="44">
        <v>0</v>
      </c>
      <c r="N385" s="44" t="s">
        <v>1392</v>
      </c>
    </row>
    <row r="386" spans="1:14" customFormat="1" ht="37.5" hidden="1" x14ac:dyDescent="0.25">
      <c r="A386" s="49" t="s">
        <v>677</v>
      </c>
      <c r="B386" s="50" t="s">
        <v>709</v>
      </c>
      <c r="C386" s="51" t="s">
        <v>710</v>
      </c>
      <c r="D386" s="44">
        <v>0</v>
      </c>
      <c r="E386" s="44">
        <v>12.42</v>
      </c>
      <c r="F386" s="44">
        <v>0</v>
      </c>
      <c r="G386" s="44">
        <v>0</v>
      </c>
      <c r="H386" s="44">
        <v>0</v>
      </c>
      <c r="I386" s="44">
        <v>0</v>
      </c>
      <c r="J386" s="44">
        <v>1.6966837799999999E-2</v>
      </c>
      <c r="K386" s="44">
        <v>0</v>
      </c>
      <c r="L386" s="44">
        <v>0</v>
      </c>
      <c r="M386" s="44">
        <v>0</v>
      </c>
      <c r="N386" s="44" t="s">
        <v>1393</v>
      </c>
    </row>
    <row r="387" spans="1:14" customFormat="1" ht="56.25" hidden="1" x14ac:dyDescent="0.25">
      <c r="A387" s="49" t="s">
        <v>677</v>
      </c>
      <c r="B387" s="50" t="s">
        <v>711</v>
      </c>
      <c r="C387" s="51" t="s">
        <v>712</v>
      </c>
      <c r="D387" s="44">
        <v>0</v>
      </c>
      <c r="E387" s="44">
        <v>0</v>
      </c>
      <c r="F387" s="44">
        <v>0</v>
      </c>
      <c r="G387" s="44">
        <v>0</v>
      </c>
      <c r="H387" s="44">
        <v>0</v>
      </c>
      <c r="I387" s="44">
        <v>0</v>
      </c>
      <c r="J387" s="44">
        <v>0</v>
      </c>
      <c r="K387" s="44">
        <v>0</v>
      </c>
      <c r="L387" s="44">
        <v>0</v>
      </c>
      <c r="M387" s="44">
        <v>0</v>
      </c>
      <c r="N387" s="44" t="s">
        <v>1392</v>
      </c>
    </row>
    <row r="388" spans="1:14" customFormat="1" ht="56.25" hidden="1" x14ac:dyDescent="0.25">
      <c r="A388" s="49" t="s">
        <v>677</v>
      </c>
      <c r="B388" s="50" t="s">
        <v>713</v>
      </c>
      <c r="C388" s="51" t="s">
        <v>714</v>
      </c>
      <c r="D388" s="44">
        <v>0</v>
      </c>
      <c r="E388" s="44">
        <v>66.037599999999998</v>
      </c>
      <c r="F388" s="44">
        <v>0</v>
      </c>
      <c r="G388" s="44">
        <v>0</v>
      </c>
      <c r="H388" s="44">
        <v>0</v>
      </c>
      <c r="I388" s="44">
        <v>0</v>
      </c>
      <c r="J388" s="44">
        <v>9.3424053095999993E-2</v>
      </c>
      <c r="K388" s="44">
        <v>0</v>
      </c>
      <c r="L388" s="44">
        <v>0</v>
      </c>
      <c r="M388" s="44">
        <v>0</v>
      </c>
      <c r="N388" s="44" t="s">
        <v>1393</v>
      </c>
    </row>
    <row r="389" spans="1:14" customFormat="1" ht="56.25" hidden="1" x14ac:dyDescent="0.25">
      <c r="A389" s="49" t="s">
        <v>677</v>
      </c>
      <c r="B389" s="50" t="s">
        <v>715</v>
      </c>
      <c r="C389" s="51" t="s">
        <v>716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 t="s">
        <v>1392</v>
      </c>
    </row>
    <row r="390" spans="1:14" customFormat="1" ht="56.25" hidden="1" x14ac:dyDescent="0.25">
      <c r="A390" s="49" t="s">
        <v>677</v>
      </c>
      <c r="B390" s="50" t="s">
        <v>717</v>
      </c>
      <c r="C390" s="51" t="s">
        <v>718</v>
      </c>
      <c r="D390" s="44">
        <v>0</v>
      </c>
      <c r="E390" s="44">
        <v>0</v>
      </c>
      <c r="F390" s="44">
        <v>0</v>
      </c>
      <c r="G390" s="44">
        <v>0</v>
      </c>
      <c r="H390" s="44">
        <v>0</v>
      </c>
      <c r="I390" s="44">
        <v>0</v>
      </c>
      <c r="J390" s="44">
        <v>0</v>
      </c>
      <c r="K390" s="44">
        <v>0</v>
      </c>
      <c r="L390" s="44">
        <v>0</v>
      </c>
      <c r="M390" s="44">
        <v>0</v>
      </c>
      <c r="N390" s="44" t="s">
        <v>1392</v>
      </c>
    </row>
    <row r="391" spans="1:14" customFormat="1" ht="37.5" hidden="1" x14ac:dyDescent="0.25">
      <c r="A391" s="49" t="s">
        <v>677</v>
      </c>
      <c r="B391" s="50" t="s">
        <v>719</v>
      </c>
      <c r="C391" s="51" t="s">
        <v>720</v>
      </c>
      <c r="D391" s="44">
        <v>0</v>
      </c>
      <c r="E391" s="44">
        <v>9.1999999999999993</v>
      </c>
      <c r="F391" s="44">
        <v>0</v>
      </c>
      <c r="G391" s="44">
        <v>0</v>
      </c>
      <c r="H391" s="44">
        <v>0</v>
      </c>
      <c r="I391" s="44">
        <v>0</v>
      </c>
      <c r="J391" s="44">
        <v>1.2136088000000001E-2</v>
      </c>
      <c r="K391" s="44">
        <v>0</v>
      </c>
      <c r="L391" s="44">
        <v>0</v>
      </c>
      <c r="M391" s="44">
        <v>0</v>
      </c>
      <c r="N391" s="44" t="s">
        <v>1393</v>
      </c>
    </row>
    <row r="392" spans="1:14" customFormat="1" ht="56.25" hidden="1" x14ac:dyDescent="0.25">
      <c r="A392" s="49" t="s">
        <v>677</v>
      </c>
      <c r="B392" s="50" t="s">
        <v>721</v>
      </c>
      <c r="C392" s="51" t="s">
        <v>722</v>
      </c>
      <c r="D392" s="44">
        <v>0</v>
      </c>
      <c r="E392" s="44">
        <v>36.799999999999997</v>
      </c>
      <c r="F392" s="44">
        <v>0</v>
      </c>
      <c r="G392" s="44">
        <v>0</v>
      </c>
      <c r="H392" s="44">
        <v>0</v>
      </c>
      <c r="I392" s="44">
        <v>0</v>
      </c>
      <c r="J392" s="44">
        <v>5.2061328000000004E-2</v>
      </c>
      <c r="K392" s="44">
        <v>0</v>
      </c>
      <c r="L392" s="44">
        <v>0</v>
      </c>
      <c r="M392" s="44">
        <v>0</v>
      </c>
      <c r="N392" s="44" t="s">
        <v>1393</v>
      </c>
    </row>
    <row r="393" spans="1:14" customFormat="1" ht="56.25" hidden="1" x14ac:dyDescent="0.25">
      <c r="A393" s="49" t="s">
        <v>677</v>
      </c>
      <c r="B393" s="50" t="s">
        <v>723</v>
      </c>
      <c r="C393" s="51" t="s">
        <v>724</v>
      </c>
      <c r="D393" s="44">
        <v>0</v>
      </c>
      <c r="E393" s="44">
        <v>25.299999999999997</v>
      </c>
      <c r="F393" s="44">
        <v>0</v>
      </c>
      <c r="G393" s="44">
        <v>0</v>
      </c>
      <c r="H393" s="44">
        <v>0</v>
      </c>
      <c r="I393" s="44">
        <v>0</v>
      </c>
      <c r="J393" s="44">
        <v>3.4562077000000004E-2</v>
      </c>
      <c r="K393" s="44">
        <v>0</v>
      </c>
      <c r="L393" s="44">
        <v>0</v>
      </c>
      <c r="M393" s="44">
        <v>0</v>
      </c>
      <c r="N393" s="44" t="s">
        <v>1393</v>
      </c>
    </row>
    <row r="394" spans="1:14" customFormat="1" ht="37.5" hidden="1" x14ac:dyDescent="0.25">
      <c r="A394" s="49" t="s">
        <v>677</v>
      </c>
      <c r="B394" s="50" t="s">
        <v>725</v>
      </c>
      <c r="C394" s="51" t="s">
        <v>726</v>
      </c>
      <c r="D394" s="44">
        <v>0</v>
      </c>
      <c r="E394" s="44">
        <v>0</v>
      </c>
      <c r="F394" s="44">
        <v>0</v>
      </c>
      <c r="G394" s="44">
        <v>0</v>
      </c>
      <c r="H394" s="44">
        <v>0</v>
      </c>
      <c r="I394" s="44">
        <v>0</v>
      </c>
      <c r="J394" s="44">
        <v>0</v>
      </c>
      <c r="K394" s="44">
        <v>0</v>
      </c>
      <c r="L394" s="44">
        <v>0</v>
      </c>
      <c r="M394" s="44">
        <v>0</v>
      </c>
      <c r="N394" s="44" t="s">
        <v>1392</v>
      </c>
    </row>
    <row r="395" spans="1:14" customFormat="1" ht="56.25" hidden="1" x14ac:dyDescent="0.25">
      <c r="A395" s="49" t="s">
        <v>677</v>
      </c>
      <c r="B395" s="50" t="s">
        <v>727</v>
      </c>
      <c r="C395" s="51" t="s">
        <v>728</v>
      </c>
      <c r="D395" s="44">
        <v>0</v>
      </c>
      <c r="E395" s="44">
        <v>0</v>
      </c>
      <c r="F395" s="44">
        <v>0</v>
      </c>
      <c r="G395" s="44">
        <v>0</v>
      </c>
      <c r="H395" s="44">
        <v>0</v>
      </c>
      <c r="I395" s="44">
        <v>0</v>
      </c>
      <c r="J395" s="44">
        <v>0</v>
      </c>
      <c r="K395" s="44">
        <v>0</v>
      </c>
      <c r="L395" s="44">
        <v>0</v>
      </c>
      <c r="M395" s="44">
        <v>0</v>
      </c>
      <c r="N395" s="44" t="s">
        <v>1392</v>
      </c>
    </row>
    <row r="396" spans="1:14" customFormat="1" ht="56.25" hidden="1" x14ac:dyDescent="0.25">
      <c r="A396" s="49" t="s">
        <v>677</v>
      </c>
      <c r="B396" s="50" t="s">
        <v>729</v>
      </c>
      <c r="C396" s="51" t="s">
        <v>730</v>
      </c>
      <c r="D396" s="44">
        <v>0</v>
      </c>
      <c r="E396" s="44">
        <v>0</v>
      </c>
      <c r="F396" s="44">
        <v>0</v>
      </c>
      <c r="G396" s="44">
        <v>0</v>
      </c>
      <c r="H396" s="44">
        <v>0</v>
      </c>
      <c r="I396" s="44">
        <v>0</v>
      </c>
      <c r="J396" s="44">
        <v>0</v>
      </c>
      <c r="K396" s="44">
        <v>0</v>
      </c>
      <c r="L396" s="44">
        <v>0</v>
      </c>
      <c r="M396" s="44">
        <v>0</v>
      </c>
      <c r="N396" s="44" t="s">
        <v>1392</v>
      </c>
    </row>
    <row r="397" spans="1:14" customFormat="1" ht="56.25" hidden="1" x14ac:dyDescent="0.25">
      <c r="A397" s="49" t="s">
        <v>677</v>
      </c>
      <c r="B397" s="50" t="s">
        <v>731</v>
      </c>
      <c r="C397" s="51" t="s">
        <v>732</v>
      </c>
      <c r="D397" s="44">
        <v>0</v>
      </c>
      <c r="E397" s="44">
        <v>17.939999999999998</v>
      </c>
      <c r="F397" s="44">
        <v>0</v>
      </c>
      <c r="G397" s="44">
        <v>0</v>
      </c>
      <c r="H397" s="44">
        <v>0</v>
      </c>
      <c r="I397" s="44">
        <v>0</v>
      </c>
      <c r="J397" s="44">
        <v>2.53798974E-2</v>
      </c>
      <c r="K397" s="44">
        <v>0</v>
      </c>
      <c r="L397" s="44">
        <v>0</v>
      </c>
      <c r="M397" s="44">
        <v>0</v>
      </c>
      <c r="N397" s="44" t="s">
        <v>1393</v>
      </c>
    </row>
    <row r="398" spans="1:14" customFormat="1" ht="56.25" hidden="1" x14ac:dyDescent="0.25">
      <c r="A398" s="49" t="s">
        <v>677</v>
      </c>
      <c r="B398" s="50" t="s">
        <v>733</v>
      </c>
      <c r="C398" s="51" t="s">
        <v>734</v>
      </c>
      <c r="D398" s="44">
        <v>0</v>
      </c>
      <c r="E398" s="44">
        <v>8.2799999999999994</v>
      </c>
      <c r="F398" s="44">
        <v>0</v>
      </c>
      <c r="G398" s="44">
        <v>0</v>
      </c>
      <c r="H398" s="44">
        <v>0</v>
      </c>
      <c r="I398" s="44">
        <v>0</v>
      </c>
      <c r="J398" s="44">
        <v>1.09224792E-2</v>
      </c>
      <c r="K398" s="44">
        <v>0</v>
      </c>
      <c r="L398" s="44">
        <v>0</v>
      </c>
      <c r="M398" s="44">
        <v>0</v>
      </c>
      <c r="N398" s="44" t="s">
        <v>1393</v>
      </c>
    </row>
    <row r="399" spans="1:14" customFormat="1" ht="56.25" hidden="1" x14ac:dyDescent="0.25">
      <c r="A399" s="49" t="s">
        <v>677</v>
      </c>
      <c r="B399" s="50" t="s">
        <v>735</v>
      </c>
      <c r="C399" s="51" t="s">
        <v>736</v>
      </c>
      <c r="D399" s="44">
        <v>0</v>
      </c>
      <c r="E399" s="44">
        <v>32.659999999999997</v>
      </c>
      <c r="F399" s="44">
        <v>0</v>
      </c>
      <c r="G399" s="44">
        <v>0</v>
      </c>
      <c r="H399" s="44">
        <v>0</v>
      </c>
      <c r="I399" s="44">
        <v>0</v>
      </c>
      <c r="J399" s="44">
        <v>4.3083112399999998E-2</v>
      </c>
      <c r="K399" s="44">
        <v>0</v>
      </c>
      <c r="L399" s="44">
        <v>0</v>
      </c>
      <c r="M399" s="44">
        <v>0</v>
      </c>
      <c r="N399" s="44" t="s">
        <v>1393</v>
      </c>
    </row>
    <row r="400" spans="1:14" customFormat="1" ht="56.25" hidden="1" x14ac:dyDescent="0.25">
      <c r="A400" s="49" t="s">
        <v>677</v>
      </c>
      <c r="B400" s="50" t="s">
        <v>737</v>
      </c>
      <c r="C400" s="51" t="s">
        <v>738</v>
      </c>
      <c r="D400" s="44">
        <v>0</v>
      </c>
      <c r="E400" s="44">
        <v>37.26</v>
      </c>
      <c r="F400" s="44">
        <v>0</v>
      </c>
      <c r="G400" s="44">
        <v>0</v>
      </c>
      <c r="H400" s="44">
        <v>0</v>
      </c>
      <c r="I400" s="44">
        <v>0</v>
      </c>
      <c r="J400" s="44">
        <v>5.2712094600000002E-2</v>
      </c>
      <c r="K400" s="44">
        <v>0</v>
      </c>
      <c r="L400" s="44">
        <v>0</v>
      </c>
      <c r="M400" s="44">
        <v>0</v>
      </c>
      <c r="N400" s="44" t="s">
        <v>1393</v>
      </c>
    </row>
    <row r="401" spans="1:14" customFormat="1" ht="56.25" hidden="1" x14ac:dyDescent="0.25">
      <c r="A401" s="49" t="s">
        <v>677</v>
      </c>
      <c r="B401" s="50" t="s">
        <v>739</v>
      </c>
      <c r="C401" s="51" t="s">
        <v>740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4">
        <v>0</v>
      </c>
      <c r="J401" s="44">
        <v>0</v>
      </c>
      <c r="K401" s="44">
        <v>0</v>
      </c>
      <c r="L401" s="44">
        <v>0</v>
      </c>
      <c r="M401" s="44">
        <v>0</v>
      </c>
      <c r="N401" s="44" t="s">
        <v>1392</v>
      </c>
    </row>
    <row r="402" spans="1:14" customFormat="1" ht="56.25" hidden="1" x14ac:dyDescent="0.25">
      <c r="A402" s="49" t="s">
        <v>677</v>
      </c>
      <c r="B402" s="50" t="s">
        <v>741</v>
      </c>
      <c r="C402" s="51" t="s">
        <v>742</v>
      </c>
      <c r="D402" s="44">
        <v>0</v>
      </c>
      <c r="E402" s="44">
        <v>5.52</v>
      </c>
      <c r="F402" s="44">
        <v>0</v>
      </c>
      <c r="G402" s="44">
        <v>0</v>
      </c>
      <c r="H402" s="44">
        <v>0</v>
      </c>
      <c r="I402" s="44">
        <v>0</v>
      </c>
      <c r="J402" s="44">
        <v>7.2816527999999998E-3</v>
      </c>
      <c r="K402" s="44">
        <v>0</v>
      </c>
      <c r="L402" s="44">
        <v>0</v>
      </c>
      <c r="M402" s="44">
        <v>0</v>
      </c>
      <c r="N402" s="44" t="s">
        <v>1393</v>
      </c>
    </row>
    <row r="403" spans="1:14" customFormat="1" ht="56.25" hidden="1" x14ac:dyDescent="0.25">
      <c r="A403" s="46" t="s">
        <v>677</v>
      </c>
      <c r="B403" s="41" t="s">
        <v>743</v>
      </c>
      <c r="C403" s="47" t="s">
        <v>744</v>
      </c>
      <c r="D403" s="44">
        <v>0</v>
      </c>
      <c r="E403" s="44">
        <v>4.6781999999999995</v>
      </c>
      <c r="F403" s="44">
        <v>0</v>
      </c>
      <c r="G403" s="44">
        <v>0</v>
      </c>
      <c r="H403" s="44">
        <v>0</v>
      </c>
      <c r="I403" s="44">
        <v>0</v>
      </c>
      <c r="J403" s="44">
        <v>6.6182963219999997E-3</v>
      </c>
      <c r="K403" s="44">
        <v>0</v>
      </c>
      <c r="L403" s="44">
        <v>0</v>
      </c>
      <c r="M403" s="44">
        <v>0</v>
      </c>
      <c r="N403" s="44" t="s">
        <v>1393</v>
      </c>
    </row>
    <row r="404" spans="1:14" customFormat="1" ht="37.5" hidden="1" x14ac:dyDescent="0.25">
      <c r="A404" s="46" t="s">
        <v>677</v>
      </c>
      <c r="B404" s="41" t="s">
        <v>745</v>
      </c>
      <c r="C404" s="47" t="s">
        <v>746</v>
      </c>
      <c r="D404" s="44">
        <v>0</v>
      </c>
      <c r="E404" s="44">
        <v>0</v>
      </c>
      <c r="F404" s="44">
        <v>0</v>
      </c>
      <c r="G404" s="44">
        <v>0</v>
      </c>
      <c r="H404" s="44">
        <v>0</v>
      </c>
      <c r="I404" s="44">
        <v>0</v>
      </c>
      <c r="J404" s="44">
        <v>0</v>
      </c>
      <c r="K404" s="44">
        <v>0</v>
      </c>
      <c r="L404" s="44">
        <v>0</v>
      </c>
      <c r="M404" s="44">
        <v>0</v>
      </c>
      <c r="N404" s="44" t="s">
        <v>1392</v>
      </c>
    </row>
    <row r="405" spans="1:14" customFormat="1" ht="93.75" hidden="1" x14ac:dyDescent="0.25">
      <c r="A405" s="46" t="s">
        <v>677</v>
      </c>
      <c r="B405" s="41" t="s">
        <v>747</v>
      </c>
      <c r="C405" s="47" t="s">
        <v>748</v>
      </c>
      <c r="D405" s="44">
        <v>0</v>
      </c>
      <c r="E405" s="44">
        <v>0</v>
      </c>
      <c r="F405" s="44">
        <v>0</v>
      </c>
      <c r="G405" s="44">
        <v>0</v>
      </c>
      <c r="H405" s="44">
        <v>0</v>
      </c>
      <c r="I405" s="44">
        <v>0</v>
      </c>
      <c r="J405" s="44">
        <v>0</v>
      </c>
      <c r="K405" s="44">
        <v>0</v>
      </c>
      <c r="L405" s="44">
        <v>0</v>
      </c>
      <c r="M405" s="44">
        <v>0</v>
      </c>
      <c r="N405" s="44" t="s">
        <v>1392</v>
      </c>
    </row>
    <row r="406" spans="1:14" customFormat="1" ht="75" hidden="1" x14ac:dyDescent="0.25">
      <c r="A406" s="55" t="s">
        <v>677</v>
      </c>
      <c r="B406" s="50" t="s">
        <v>749</v>
      </c>
      <c r="C406" s="56" t="s">
        <v>750</v>
      </c>
      <c r="D406" s="44">
        <v>0</v>
      </c>
      <c r="E406" s="44">
        <v>0</v>
      </c>
      <c r="F406" s="44">
        <v>0</v>
      </c>
      <c r="G406" s="44">
        <v>0</v>
      </c>
      <c r="H406" s="44">
        <v>0</v>
      </c>
      <c r="I406" s="44">
        <v>0</v>
      </c>
      <c r="J406" s="44">
        <v>0</v>
      </c>
      <c r="K406" s="44">
        <v>0</v>
      </c>
      <c r="L406" s="44">
        <v>0</v>
      </c>
      <c r="M406" s="44">
        <v>0</v>
      </c>
      <c r="N406" s="44" t="s">
        <v>1392</v>
      </c>
    </row>
    <row r="407" spans="1:14" customFormat="1" ht="56.25" hidden="1" x14ac:dyDescent="0.25">
      <c r="A407" s="46" t="s">
        <v>677</v>
      </c>
      <c r="B407" s="41" t="s">
        <v>751</v>
      </c>
      <c r="C407" s="47" t="s">
        <v>752</v>
      </c>
      <c r="D407" s="44">
        <v>0</v>
      </c>
      <c r="E407" s="44">
        <v>21.619999999999997</v>
      </c>
      <c r="F407" s="44">
        <v>0</v>
      </c>
      <c r="G407" s="44">
        <v>0</v>
      </c>
      <c r="H407" s="44">
        <v>0</v>
      </c>
      <c r="I407" s="44">
        <v>0</v>
      </c>
      <c r="J407" s="44">
        <v>3.0586030199999999E-2</v>
      </c>
      <c r="K407" s="44">
        <v>0</v>
      </c>
      <c r="L407" s="44">
        <v>0</v>
      </c>
      <c r="M407" s="44">
        <v>0</v>
      </c>
      <c r="N407" s="44" t="s">
        <v>1393</v>
      </c>
    </row>
    <row r="408" spans="1:14" customFormat="1" ht="75" hidden="1" x14ac:dyDescent="0.25">
      <c r="A408" s="49" t="s">
        <v>677</v>
      </c>
      <c r="B408" s="50" t="s">
        <v>753</v>
      </c>
      <c r="C408" s="51" t="s">
        <v>754</v>
      </c>
      <c r="D408" s="44">
        <v>0</v>
      </c>
      <c r="E408" s="44">
        <v>0</v>
      </c>
      <c r="F408" s="44">
        <v>0</v>
      </c>
      <c r="G408" s="44">
        <v>0</v>
      </c>
      <c r="H408" s="44">
        <v>0</v>
      </c>
      <c r="I408" s="44">
        <v>0</v>
      </c>
      <c r="J408" s="44">
        <v>0</v>
      </c>
      <c r="K408" s="44">
        <v>0</v>
      </c>
      <c r="L408" s="44">
        <v>0</v>
      </c>
      <c r="M408" s="44">
        <v>0</v>
      </c>
      <c r="N408" s="44" t="s">
        <v>1392</v>
      </c>
    </row>
    <row r="409" spans="1:14" customFormat="1" ht="56.25" hidden="1" x14ac:dyDescent="0.25">
      <c r="A409" s="49" t="s">
        <v>677</v>
      </c>
      <c r="B409" s="50" t="s">
        <v>755</v>
      </c>
      <c r="C409" s="51" t="s">
        <v>756</v>
      </c>
      <c r="D409" s="44">
        <v>0</v>
      </c>
      <c r="E409" s="44">
        <v>0</v>
      </c>
      <c r="F409" s="44">
        <v>0</v>
      </c>
      <c r="G409" s="44">
        <v>0</v>
      </c>
      <c r="H409" s="44">
        <v>0</v>
      </c>
      <c r="I409" s="44">
        <v>0</v>
      </c>
      <c r="J409" s="44">
        <v>0</v>
      </c>
      <c r="K409" s="44">
        <v>0</v>
      </c>
      <c r="L409" s="44">
        <v>0</v>
      </c>
      <c r="M409" s="44">
        <v>0</v>
      </c>
      <c r="N409" s="44" t="s">
        <v>1392</v>
      </c>
    </row>
    <row r="410" spans="1:14" customFormat="1" ht="56.25" hidden="1" x14ac:dyDescent="0.25">
      <c r="A410" s="49" t="s">
        <v>677</v>
      </c>
      <c r="B410" s="50" t="s">
        <v>757</v>
      </c>
      <c r="C410" s="51" t="s">
        <v>758</v>
      </c>
      <c r="D410" s="44">
        <v>0</v>
      </c>
      <c r="E410" s="44">
        <v>33.58</v>
      </c>
      <c r="F410" s="44">
        <v>0</v>
      </c>
      <c r="G410" s="44">
        <v>0</v>
      </c>
      <c r="H410" s="44">
        <v>0</v>
      </c>
      <c r="I410" s="44">
        <v>0</v>
      </c>
      <c r="J410" s="44">
        <v>4.7505961800000003E-2</v>
      </c>
      <c r="K410" s="44">
        <v>0</v>
      </c>
      <c r="L410" s="44">
        <v>0</v>
      </c>
      <c r="M410" s="44">
        <v>0</v>
      </c>
      <c r="N410" s="44" t="s">
        <v>1393</v>
      </c>
    </row>
    <row r="411" spans="1:14" customFormat="1" ht="56.25" hidden="1" x14ac:dyDescent="0.25">
      <c r="A411" s="40" t="s">
        <v>677</v>
      </c>
      <c r="B411" s="41" t="s">
        <v>759</v>
      </c>
      <c r="C411" s="42" t="s">
        <v>760</v>
      </c>
      <c r="D411" s="44">
        <v>0</v>
      </c>
      <c r="E411" s="44">
        <v>16.421999999999997</v>
      </c>
      <c r="F411" s="44">
        <v>0</v>
      </c>
      <c r="G411" s="44">
        <v>0</v>
      </c>
      <c r="H411" s="44">
        <v>0</v>
      </c>
      <c r="I411" s="44">
        <v>0</v>
      </c>
      <c r="J411" s="44">
        <v>2.3232367620000003E-2</v>
      </c>
      <c r="K411" s="44">
        <v>0</v>
      </c>
      <c r="L411" s="44">
        <v>0</v>
      </c>
      <c r="M411" s="44">
        <v>0</v>
      </c>
      <c r="N411" s="44" t="s">
        <v>1393</v>
      </c>
    </row>
    <row r="412" spans="1:14" customFormat="1" ht="56.25" hidden="1" x14ac:dyDescent="0.25">
      <c r="A412" s="40" t="s">
        <v>677</v>
      </c>
      <c r="B412" s="41" t="s">
        <v>761</v>
      </c>
      <c r="C412" s="42" t="s">
        <v>762</v>
      </c>
      <c r="D412" s="44">
        <v>0</v>
      </c>
      <c r="E412" s="44">
        <v>0</v>
      </c>
      <c r="F412" s="44">
        <v>0</v>
      </c>
      <c r="G412" s="44">
        <v>0</v>
      </c>
      <c r="H412" s="44">
        <v>0</v>
      </c>
      <c r="I412" s="44">
        <v>0</v>
      </c>
      <c r="J412" s="44">
        <v>0</v>
      </c>
      <c r="K412" s="44">
        <v>0</v>
      </c>
      <c r="L412" s="44">
        <v>0</v>
      </c>
      <c r="M412" s="44">
        <v>0</v>
      </c>
      <c r="N412" s="44" t="s">
        <v>1392</v>
      </c>
    </row>
    <row r="413" spans="1:14" customFormat="1" ht="56.25" hidden="1" x14ac:dyDescent="0.25">
      <c r="A413" s="40" t="s">
        <v>677</v>
      </c>
      <c r="B413" s="41" t="s">
        <v>763</v>
      </c>
      <c r="C413" s="42" t="s">
        <v>764</v>
      </c>
      <c r="D413" s="44">
        <v>0</v>
      </c>
      <c r="E413" s="44">
        <v>29.9</v>
      </c>
      <c r="F413" s="44">
        <v>0</v>
      </c>
      <c r="G413" s="44">
        <v>0</v>
      </c>
      <c r="H413" s="44">
        <v>0</v>
      </c>
      <c r="I413" s="44">
        <v>0</v>
      </c>
      <c r="J413" s="44">
        <v>7.4749999999999997E-2</v>
      </c>
      <c r="K413" s="44">
        <v>0</v>
      </c>
      <c r="L413" s="44">
        <v>0</v>
      </c>
      <c r="M413" s="44">
        <v>0</v>
      </c>
      <c r="N413" s="44" t="s">
        <v>1393</v>
      </c>
    </row>
    <row r="414" spans="1:14" customFormat="1" ht="56.25" hidden="1" x14ac:dyDescent="0.25">
      <c r="A414" s="46" t="s">
        <v>677</v>
      </c>
      <c r="B414" s="41" t="s">
        <v>765</v>
      </c>
      <c r="C414" s="47" t="s">
        <v>766</v>
      </c>
      <c r="D414" s="44">
        <v>0</v>
      </c>
      <c r="E414" s="44">
        <v>32.659999999999997</v>
      </c>
      <c r="F414" s="44">
        <v>0</v>
      </c>
      <c r="G414" s="44">
        <v>0</v>
      </c>
      <c r="H414" s="44">
        <v>0</v>
      </c>
      <c r="I414" s="44">
        <v>0</v>
      </c>
      <c r="J414" s="44">
        <v>9.6346999999999988E-2</v>
      </c>
      <c r="K414" s="44">
        <v>0</v>
      </c>
      <c r="L414" s="44">
        <v>0</v>
      </c>
      <c r="M414" s="44">
        <v>0</v>
      </c>
      <c r="N414" s="44" t="s">
        <v>1393</v>
      </c>
    </row>
    <row r="415" spans="1:14" customFormat="1" ht="56.25" hidden="1" x14ac:dyDescent="0.25">
      <c r="A415" s="46" t="s">
        <v>677</v>
      </c>
      <c r="B415" s="41" t="s">
        <v>767</v>
      </c>
      <c r="C415" s="47" t="s">
        <v>768</v>
      </c>
      <c r="D415" s="44">
        <v>0</v>
      </c>
      <c r="E415" s="44">
        <v>62.099999999999994</v>
      </c>
      <c r="F415" s="44">
        <v>0</v>
      </c>
      <c r="G415" s="44">
        <v>0</v>
      </c>
      <c r="H415" s="44">
        <v>0</v>
      </c>
      <c r="I415" s="44">
        <v>0</v>
      </c>
      <c r="J415" s="44">
        <v>7.9103600999999996E-2</v>
      </c>
      <c r="K415" s="44">
        <v>0</v>
      </c>
      <c r="L415" s="44">
        <v>0</v>
      </c>
      <c r="M415" s="44">
        <v>0</v>
      </c>
      <c r="N415" s="44" t="s">
        <v>1393</v>
      </c>
    </row>
    <row r="416" spans="1:14" customFormat="1" ht="56.25" hidden="1" x14ac:dyDescent="0.25">
      <c r="A416" s="49" t="s">
        <v>677</v>
      </c>
      <c r="B416" s="50" t="s">
        <v>769</v>
      </c>
      <c r="C416" s="51" t="s">
        <v>770</v>
      </c>
      <c r="D416" s="44">
        <v>0</v>
      </c>
      <c r="E416" s="44">
        <v>48.3</v>
      </c>
      <c r="F416" s="44">
        <v>0</v>
      </c>
      <c r="G416" s="44">
        <v>0</v>
      </c>
      <c r="H416" s="44">
        <v>0</v>
      </c>
      <c r="I416" s="44">
        <v>0</v>
      </c>
      <c r="J416" s="44">
        <v>7.4865000000000001E-2</v>
      </c>
      <c r="K416" s="44">
        <v>0</v>
      </c>
      <c r="L416" s="44">
        <v>0</v>
      </c>
      <c r="M416" s="44">
        <v>0</v>
      </c>
      <c r="N416" s="44" t="s">
        <v>1393</v>
      </c>
    </row>
    <row r="417" spans="1:14" customFormat="1" ht="56.25" hidden="1" x14ac:dyDescent="0.25">
      <c r="A417" s="49" t="s">
        <v>677</v>
      </c>
      <c r="B417" s="50" t="s">
        <v>771</v>
      </c>
      <c r="C417" s="51" t="s">
        <v>772</v>
      </c>
      <c r="D417" s="44">
        <v>0</v>
      </c>
      <c r="E417" s="44">
        <v>77.739999999999981</v>
      </c>
      <c r="F417" s="44">
        <v>0</v>
      </c>
      <c r="G417" s="44">
        <v>0</v>
      </c>
      <c r="H417" s="44">
        <v>0</v>
      </c>
      <c r="I417" s="44">
        <v>0</v>
      </c>
      <c r="J417" s="44">
        <v>0.12049699999999999</v>
      </c>
      <c r="K417" s="44">
        <v>0</v>
      </c>
      <c r="L417" s="44">
        <v>0</v>
      </c>
      <c r="M417" s="44">
        <v>0</v>
      </c>
      <c r="N417" s="44" t="s">
        <v>1393</v>
      </c>
    </row>
    <row r="418" spans="1:14" customFormat="1" ht="56.25" hidden="1" x14ac:dyDescent="0.25">
      <c r="A418" s="49" t="s">
        <v>677</v>
      </c>
      <c r="B418" s="50" t="s">
        <v>773</v>
      </c>
      <c r="C418" s="51" t="s">
        <v>774</v>
      </c>
      <c r="D418" s="44">
        <v>0</v>
      </c>
      <c r="E418" s="44">
        <v>11.959999999999999</v>
      </c>
      <c r="F418" s="44">
        <v>0</v>
      </c>
      <c r="G418" s="44">
        <v>0</v>
      </c>
      <c r="H418" s="44">
        <v>0</v>
      </c>
      <c r="I418" s="44">
        <v>0</v>
      </c>
      <c r="J418" s="44">
        <v>1.5234767599999999E-2</v>
      </c>
      <c r="K418" s="44">
        <v>0</v>
      </c>
      <c r="L418" s="44">
        <v>0</v>
      </c>
      <c r="M418" s="44">
        <v>0</v>
      </c>
      <c r="N418" s="44" t="s">
        <v>1393</v>
      </c>
    </row>
    <row r="419" spans="1:14" customFormat="1" ht="37.5" hidden="1" x14ac:dyDescent="0.25">
      <c r="A419" s="49" t="s">
        <v>677</v>
      </c>
      <c r="B419" s="50" t="s">
        <v>775</v>
      </c>
      <c r="C419" s="51" t="s">
        <v>776</v>
      </c>
      <c r="D419" s="44">
        <v>0</v>
      </c>
      <c r="E419" s="44">
        <v>29.9</v>
      </c>
      <c r="F419" s="44">
        <v>0</v>
      </c>
      <c r="G419" s="44">
        <v>0</v>
      </c>
      <c r="H419" s="44">
        <v>0</v>
      </c>
      <c r="I419" s="44">
        <v>0</v>
      </c>
      <c r="J419" s="44">
        <v>8.8204999999999992E-2</v>
      </c>
      <c r="K419" s="44">
        <v>0</v>
      </c>
      <c r="L419" s="44">
        <v>0</v>
      </c>
      <c r="M419" s="44">
        <v>0</v>
      </c>
      <c r="N419" s="44" t="s">
        <v>1393</v>
      </c>
    </row>
    <row r="420" spans="1:14" customFormat="1" ht="56.25" hidden="1" x14ac:dyDescent="0.25">
      <c r="A420" s="49" t="s">
        <v>677</v>
      </c>
      <c r="B420" s="50" t="s">
        <v>777</v>
      </c>
      <c r="C420" s="51" t="s">
        <v>778</v>
      </c>
      <c r="D420" s="44">
        <v>0</v>
      </c>
      <c r="E420" s="44">
        <v>34.959999999999994</v>
      </c>
      <c r="F420" s="44">
        <v>0</v>
      </c>
      <c r="G420" s="44">
        <v>0</v>
      </c>
      <c r="H420" s="44">
        <v>0</v>
      </c>
      <c r="I420" s="44">
        <v>0</v>
      </c>
      <c r="J420" s="44">
        <v>0.103132</v>
      </c>
      <c r="K420" s="44">
        <v>0</v>
      </c>
      <c r="L420" s="44">
        <v>0</v>
      </c>
      <c r="M420" s="44">
        <v>0</v>
      </c>
      <c r="N420" s="44" t="s">
        <v>1393</v>
      </c>
    </row>
    <row r="421" spans="1:14" customFormat="1" ht="56.25" hidden="1" x14ac:dyDescent="0.25">
      <c r="A421" s="49" t="s">
        <v>677</v>
      </c>
      <c r="B421" s="50" t="s">
        <v>779</v>
      </c>
      <c r="C421" s="51" t="s">
        <v>780</v>
      </c>
      <c r="D421" s="44">
        <v>0</v>
      </c>
      <c r="E421" s="44">
        <v>124.19999999999999</v>
      </c>
      <c r="F421" s="44">
        <v>0</v>
      </c>
      <c r="G421" s="44">
        <v>0</v>
      </c>
      <c r="H421" s="44">
        <v>0</v>
      </c>
      <c r="I421" s="44">
        <v>0</v>
      </c>
      <c r="J421" s="44">
        <v>0.19250999999999999</v>
      </c>
      <c r="K421" s="44">
        <v>0</v>
      </c>
      <c r="L421" s="44">
        <v>0</v>
      </c>
      <c r="M421" s="44">
        <v>0</v>
      </c>
      <c r="N421" s="44" t="s">
        <v>1393</v>
      </c>
    </row>
    <row r="422" spans="1:14" customFormat="1" ht="56.25" hidden="1" x14ac:dyDescent="0.25">
      <c r="A422" s="49" t="s">
        <v>677</v>
      </c>
      <c r="B422" s="50" t="s">
        <v>781</v>
      </c>
      <c r="C422" s="51" t="s">
        <v>782</v>
      </c>
      <c r="D422" s="44">
        <v>0</v>
      </c>
      <c r="E422" s="44">
        <v>123.73999999999998</v>
      </c>
      <c r="F422" s="44">
        <v>0</v>
      </c>
      <c r="G422" s="44">
        <v>0</v>
      </c>
      <c r="H422" s="44">
        <v>0</v>
      </c>
      <c r="I422" s="44">
        <v>0</v>
      </c>
      <c r="J422" s="44">
        <v>0.15762124940000002</v>
      </c>
      <c r="K422" s="44">
        <v>0</v>
      </c>
      <c r="L422" s="44">
        <v>0</v>
      </c>
      <c r="M422" s="44">
        <v>0</v>
      </c>
      <c r="N422" s="44" t="s">
        <v>1393</v>
      </c>
    </row>
    <row r="423" spans="1:14" customFormat="1" ht="56.25" hidden="1" x14ac:dyDescent="0.25">
      <c r="A423" s="49" t="s">
        <v>677</v>
      </c>
      <c r="B423" s="50" t="s">
        <v>783</v>
      </c>
      <c r="C423" s="51" t="s">
        <v>784</v>
      </c>
      <c r="D423" s="44">
        <v>0</v>
      </c>
      <c r="E423" s="44">
        <v>105.8</v>
      </c>
      <c r="F423" s="44">
        <v>0</v>
      </c>
      <c r="G423" s="44">
        <v>0</v>
      </c>
      <c r="H423" s="44">
        <v>0</v>
      </c>
      <c r="I423" s="44">
        <v>0</v>
      </c>
      <c r="J423" s="44">
        <v>0.134769098</v>
      </c>
      <c r="K423" s="44">
        <v>0</v>
      </c>
      <c r="L423" s="44">
        <v>0</v>
      </c>
      <c r="M423" s="44">
        <v>0</v>
      </c>
      <c r="N423" s="44" t="s">
        <v>1393</v>
      </c>
    </row>
    <row r="424" spans="1:14" customFormat="1" ht="56.25" hidden="1" x14ac:dyDescent="0.25">
      <c r="A424" s="49" t="s">
        <v>677</v>
      </c>
      <c r="B424" s="50" t="s">
        <v>785</v>
      </c>
      <c r="C424" s="51" t="s">
        <v>786</v>
      </c>
      <c r="D424" s="44">
        <v>0</v>
      </c>
      <c r="E424" s="44">
        <v>173.87999999999997</v>
      </c>
      <c r="F424" s="44">
        <v>0</v>
      </c>
      <c r="G424" s="44">
        <v>0</v>
      </c>
      <c r="H424" s="44">
        <v>0</v>
      </c>
      <c r="I424" s="44">
        <v>0</v>
      </c>
      <c r="J424" s="44">
        <v>0.22149008280000002</v>
      </c>
      <c r="K424" s="44">
        <v>0</v>
      </c>
      <c r="L424" s="44">
        <v>0</v>
      </c>
      <c r="M424" s="44">
        <v>0</v>
      </c>
      <c r="N424" s="44" t="s">
        <v>1393</v>
      </c>
    </row>
    <row r="425" spans="1:14" customFormat="1" ht="37.5" hidden="1" x14ac:dyDescent="0.25">
      <c r="A425" s="49" t="s">
        <v>677</v>
      </c>
      <c r="B425" s="50" t="s">
        <v>787</v>
      </c>
      <c r="C425" s="51" t="s">
        <v>788</v>
      </c>
      <c r="D425" s="44">
        <v>0</v>
      </c>
      <c r="E425" s="44">
        <v>24.011999999999997</v>
      </c>
      <c r="F425" s="44">
        <v>0</v>
      </c>
      <c r="G425" s="44">
        <v>0</v>
      </c>
      <c r="H425" s="44">
        <v>0</v>
      </c>
      <c r="I425" s="44">
        <v>0</v>
      </c>
      <c r="J425" s="44">
        <v>3.7218600000000004E-2</v>
      </c>
      <c r="K425" s="44">
        <v>0</v>
      </c>
      <c r="L425" s="44">
        <v>0</v>
      </c>
      <c r="M425" s="44">
        <v>0</v>
      </c>
      <c r="N425" s="44" t="s">
        <v>1393</v>
      </c>
    </row>
    <row r="426" spans="1:14" customFormat="1" ht="56.25" hidden="1" x14ac:dyDescent="0.25">
      <c r="A426" s="49" t="s">
        <v>677</v>
      </c>
      <c r="B426" s="50" t="s">
        <v>789</v>
      </c>
      <c r="C426" s="51" t="s">
        <v>790</v>
      </c>
      <c r="D426" s="44">
        <v>0</v>
      </c>
      <c r="E426" s="44">
        <v>32.199999999999996</v>
      </c>
      <c r="F426" s="44">
        <v>0</v>
      </c>
      <c r="G426" s="44">
        <v>0</v>
      </c>
      <c r="H426" s="44">
        <v>0</v>
      </c>
      <c r="I426" s="44">
        <v>0</v>
      </c>
      <c r="J426" s="44">
        <v>4.1016682000000006E-2</v>
      </c>
      <c r="K426" s="44">
        <v>0</v>
      </c>
      <c r="L426" s="44">
        <v>0</v>
      </c>
      <c r="M426" s="44">
        <v>0</v>
      </c>
      <c r="N426" s="44" t="s">
        <v>1393</v>
      </c>
    </row>
    <row r="427" spans="1:14" customFormat="1" ht="56.25" hidden="1" x14ac:dyDescent="0.25">
      <c r="A427" s="49" t="s">
        <v>677</v>
      </c>
      <c r="B427" s="50" t="s">
        <v>791</v>
      </c>
      <c r="C427" s="51" t="s">
        <v>792</v>
      </c>
      <c r="D427" s="44">
        <v>0</v>
      </c>
      <c r="E427" s="44">
        <v>65.908799999999985</v>
      </c>
      <c r="F427" s="44">
        <v>0</v>
      </c>
      <c r="G427" s="44">
        <v>0</v>
      </c>
      <c r="H427" s="44">
        <v>0</v>
      </c>
      <c r="I427" s="44">
        <v>0</v>
      </c>
      <c r="J427" s="44">
        <v>0.19443095999999999</v>
      </c>
      <c r="K427" s="44">
        <v>0</v>
      </c>
      <c r="L427" s="44">
        <v>0</v>
      </c>
      <c r="M427" s="44">
        <v>0</v>
      </c>
      <c r="N427" s="44" t="s">
        <v>1393</v>
      </c>
    </row>
    <row r="428" spans="1:14" customFormat="1" ht="56.25" hidden="1" x14ac:dyDescent="0.25">
      <c r="A428" s="49" t="s">
        <v>677</v>
      </c>
      <c r="B428" s="50" t="s">
        <v>793</v>
      </c>
      <c r="C428" s="51" t="s">
        <v>794</v>
      </c>
      <c r="D428" s="44">
        <v>0</v>
      </c>
      <c r="E428" s="44">
        <v>81.557999999999993</v>
      </c>
      <c r="F428" s="44">
        <v>0</v>
      </c>
      <c r="G428" s="44">
        <v>0</v>
      </c>
      <c r="H428" s="44">
        <v>0</v>
      </c>
      <c r="I428" s="44">
        <v>0</v>
      </c>
      <c r="J428" s="44">
        <v>0.1264149</v>
      </c>
      <c r="K428" s="44">
        <v>0</v>
      </c>
      <c r="L428" s="44">
        <v>0</v>
      </c>
      <c r="M428" s="44">
        <v>0</v>
      </c>
      <c r="N428" s="44" t="s">
        <v>1393</v>
      </c>
    </row>
    <row r="429" spans="1:14" customFormat="1" ht="56.25" hidden="1" x14ac:dyDescent="0.25">
      <c r="A429" s="49" t="s">
        <v>677</v>
      </c>
      <c r="B429" s="50" t="s">
        <v>795</v>
      </c>
      <c r="C429" s="51" t="s">
        <v>796</v>
      </c>
      <c r="D429" s="44">
        <v>0</v>
      </c>
      <c r="E429" s="44">
        <v>62.651999999999994</v>
      </c>
      <c r="F429" s="44">
        <v>0</v>
      </c>
      <c r="G429" s="44">
        <v>0</v>
      </c>
      <c r="H429" s="44">
        <v>0</v>
      </c>
      <c r="I429" s="44">
        <v>0</v>
      </c>
      <c r="J429" s="44">
        <v>0.1848234</v>
      </c>
      <c r="K429" s="44">
        <v>0</v>
      </c>
      <c r="L429" s="44">
        <v>0</v>
      </c>
      <c r="M429" s="44">
        <v>0</v>
      </c>
      <c r="N429" s="44" t="s">
        <v>1393</v>
      </c>
    </row>
    <row r="430" spans="1:14" customFormat="1" ht="56.25" hidden="1" x14ac:dyDescent="0.25">
      <c r="A430" s="49" t="s">
        <v>677</v>
      </c>
      <c r="B430" s="50" t="s">
        <v>797</v>
      </c>
      <c r="C430" s="51" t="s">
        <v>798</v>
      </c>
      <c r="D430" s="44">
        <v>0</v>
      </c>
      <c r="E430" s="44">
        <v>6.3709999999999996</v>
      </c>
      <c r="F430" s="44">
        <v>0</v>
      </c>
      <c r="G430" s="44">
        <v>0</v>
      </c>
      <c r="H430" s="44">
        <v>0</v>
      </c>
      <c r="I430" s="44">
        <v>0</v>
      </c>
      <c r="J430" s="44">
        <v>1.8794450000000001E-2</v>
      </c>
      <c r="K430" s="44">
        <v>0</v>
      </c>
      <c r="L430" s="44">
        <v>0</v>
      </c>
      <c r="M430" s="44">
        <v>0</v>
      </c>
      <c r="N430" s="44" t="s">
        <v>1393</v>
      </c>
    </row>
    <row r="431" spans="1:14" customFormat="1" ht="56.25" hidden="1" x14ac:dyDescent="0.25">
      <c r="A431" s="49" t="s">
        <v>677</v>
      </c>
      <c r="B431" s="50" t="s">
        <v>799</v>
      </c>
      <c r="C431" s="51" t="s">
        <v>800</v>
      </c>
      <c r="D431" s="44">
        <v>0</v>
      </c>
      <c r="E431" s="44">
        <v>5.1520000000000001</v>
      </c>
      <c r="F431" s="44">
        <v>0</v>
      </c>
      <c r="G431" s="44">
        <v>0</v>
      </c>
      <c r="H431" s="44">
        <v>0</v>
      </c>
      <c r="I431" s="44">
        <v>0</v>
      </c>
      <c r="J431" s="44">
        <v>1.5198399999999999E-2</v>
      </c>
      <c r="K431" s="44">
        <v>0</v>
      </c>
      <c r="L431" s="44">
        <v>0</v>
      </c>
      <c r="M431" s="44">
        <v>0</v>
      </c>
      <c r="N431" s="44" t="s">
        <v>1393</v>
      </c>
    </row>
    <row r="432" spans="1:14" customFormat="1" ht="56.25" hidden="1" x14ac:dyDescent="0.25">
      <c r="A432" s="49" t="s">
        <v>677</v>
      </c>
      <c r="B432" s="50" t="s">
        <v>801</v>
      </c>
      <c r="C432" s="51" t="s">
        <v>802</v>
      </c>
      <c r="D432" s="44">
        <v>0</v>
      </c>
      <c r="E432" s="44">
        <v>7.8199999999999994</v>
      </c>
      <c r="F432" s="44">
        <v>0</v>
      </c>
      <c r="G432" s="44">
        <v>0</v>
      </c>
      <c r="H432" s="44">
        <v>0</v>
      </c>
      <c r="I432" s="44">
        <v>0</v>
      </c>
      <c r="J432" s="44">
        <v>1.2121E-2</v>
      </c>
      <c r="K432" s="44">
        <v>0</v>
      </c>
      <c r="L432" s="44">
        <v>0</v>
      </c>
      <c r="M432" s="44">
        <v>0</v>
      </c>
      <c r="N432" s="44" t="s">
        <v>1393</v>
      </c>
    </row>
    <row r="433" spans="1:14" customFormat="1" ht="56.25" hidden="1" x14ac:dyDescent="0.25">
      <c r="A433" s="49" t="s">
        <v>677</v>
      </c>
      <c r="B433" s="50" t="s">
        <v>803</v>
      </c>
      <c r="C433" s="51" t="s">
        <v>804</v>
      </c>
      <c r="D433" s="44">
        <v>0</v>
      </c>
      <c r="E433" s="44">
        <v>78.199999999999989</v>
      </c>
      <c r="F433" s="44">
        <v>0</v>
      </c>
      <c r="G433" s="44">
        <v>0</v>
      </c>
      <c r="H433" s="44">
        <v>0</v>
      </c>
      <c r="I433" s="44">
        <v>0</v>
      </c>
      <c r="J433" s="44">
        <v>0.23069000000000001</v>
      </c>
      <c r="K433" s="44">
        <v>0</v>
      </c>
      <c r="L433" s="44">
        <v>0</v>
      </c>
      <c r="M433" s="44">
        <v>0</v>
      </c>
      <c r="N433" s="44" t="s">
        <v>1393</v>
      </c>
    </row>
    <row r="434" spans="1:14" customFormat="1" ht="56.25" hidden="1" x14ac:dyDescent="0.25">
      <c r="A434" s="49" t="s">
        <v>677</v>
      </c>
      <c r="B434" s="50" t="s">
        <v>805</v>
      </c>
      <c r="C434" s="51" t="s">
        <v>806</v>
      </c>
      <c r="D434" s="44">
        <v>0</v>
      </c>
      <c r="E434" s="44">
        <v>58.419999999999995</v>
      </c>
      <c r="F434" s="44">
        <v>0</v>
      </c>
      <c r="G434" s="44">
        <v>0</v>
      </c>
      <c r="H434" s="44">
        <v>0</v>
      </c>
      <c r="I434" s="44">
        <v>0</v>
      </c>
      <c r="J434" s="44">
        <v>9.0551000000000006E-2</v>
      </c>
      <c r="K434" s="44">
        <v>0</v>
      </c>
      <c r="L434" s="44">
        <v>0</v>
      </c>
      <c r="M434" s="44">
        <v>0</v>
      </c>
      <c r="N434" s="44" t="s">
        <v>1393</v>
      </c>
    </row>
    <row r="435" spans="1:14" customFormat="1" ht="56.25" hidden="1" x14ac:dyDescent="0.25">
      <c r="A435" s="49" t="s">
        <v>677</v>
      </c>
      <c r="B435" s="50" t="s">
        <v>807</v>
      </c>
      <c r="C435" s="51" t="s">
        <v>808</v>
      </c>
      <c r="D435" s="44">
        <v>0</v>
      </c>
      <c r="E435" s="44">
        <v>56.717999999999996</v>
      </c>
      <c r="F435" s="44">
        <v>0</v>
      </c>
      <c r="G435" s="44">
        <v>0</v>
      </c>
      <c r="H435" s="44">
        <v>0</v>
      </c>
      <c r="I435" s="44">
        <v>0</v>
      </c>
      <c r="J435" s="44">
        <v>8.7912899999999988E-2</v>
      </c>
      <c r="K435" s="44">
        <v>0</v>
      </c>
      <c r="L435" s="44">
        <v>0</v>
      </c>
      <c r="M435" s="44">
        <v>0</v>
      </c>
      <c r="N435" s="44" t="s">
        <v>1393</v>
      </c>
    </row>
    <row r="436" spans="1:14" customFormat="1" ht="56.25" hidden="1" x14ac:dyDescent="0.25">
      <c r="A436" s="49" t="s">
        <v>677</v>
      </c>
      <c r="B436" s="50" t="s">
        <v>809</v>
      </c>
      <c r="C436" s="51" t="s">
        <v>810</v>
      </c>
      <c r="D436" s="44">
        <v>0</v>
      </c>
      <c r="E436" s="44">
        <v>14.719999999999999</v>
      </c>
      <c r="F436" s="44">
        <v>0</v>
      </c>
      <c r="G436" s="44">
        <v>0</v>
      </c>
      <c r="H436" s="44">
        <v>0</v>
      </c>
      <c r="I436" s="44">
        <v>0</v>
      </c>
      <c r="J436" s="44">
        <v>2.2815999999999999E-2</v>
      </c>
      <c r="K436" s="44">
        <v>0</v>
      </c>
      <c r="L436" s="44">
        <v>0</v>
      </c>
      <c r="M436" s="44">
        <v>0</v>
      </c>
      <c r="N436" s="44" t="s">
        <v>1393</v>
      </c>
    </row>
    <row r="437" spans="1:14" customFormat="1" ht="56.25" hidden="1" x14ac:dyDescent="0.25">
      <c r="A437" s="49" t="s">
        <v>677</v>
      </c>
      <c r="B437" s="50" t="s">
        <v>811</v>
      </c>
      <c r="C437" s="51" t="s">
        <v>812</v>
      </c>
      <c r="D437" s="44">
        <v>0</v>
      </c>
      <c r="E437" s="44">
        <v>44.16</v>
      </c>
      <c r="F437" s="44">
        <v>0</v>
      </c>
      <c r="G437" s="44">
        <v>0</v>
      </c>
      <c r="H437" s="44">
        <v>0</v>
      </c>
      <c r="I437" s="44">
        <v>0</v>
      </c>
      <c r="J437" s="44">
        <v>5.6251449600000003E-2</v>
      </c>
      <c r="K437" s="44">
        <v>0</v>
      </c>
      <c r="L437" s="44">
        <v>0</v>
      </c>
      <c r="M437" s="44">
        <v>0</v>
      </c>
      <c r="N437" s="44" t="s">
        <v>1393</v>
      </c>
    </row>
    <row r="438" spans="1:14" customFormat="1" ht="56.25" hidden="1" x14ac:dyDescent="0.25">
      <c r="A438" s="49" t="s">
        <v>677</v>
      </c>
      <c r="B438" s="50" t="s">
        <v>813</v>
      </c>
      <c r="C438" s="51" t="s">
        <v>814</v>
      </c>
      <c r="D438" s="44">
        <v>0</v>
      </c>
      <c r="E438" s="44">
        <v>195.04</v>
      </c>
      <c r="F438" s="44">
        <v>0</v>
      </c>
      <c r="G438" s="44">
        <v>0</v>
      </c>
      <c r="H438" s="44">
        <v>0</v>
      </c>
      <c r="I438" s="44">
        <v>0</v>
      </c>
      <c r="J438" s="44">
        <v>0.30231200000000003</v>
      </c>
      <c r="K438" s="44">
        <v>0</v>
      </c>
      <c r="L438" s="44">
        <v>0</v>
      </c>
      <c r="M438" s="44">
        <v>0</v>
      </c>
      <c r="N438" s="44" t="s">
        <v>1393</v>
      </c>
    </row>
    <row r="439" spans="1:14" customFormat="1" ht="56.25" hidden="1" x14ac:dyDescent="0.25">
      <c r="A439" s="49" t="s">
        <v>677</v>
      </c>
      <c r="B439" s="50" t="s">
        <v>815</v>
      </c>
      <c r="C439" s="51" t="s">
        <v>816</v>
      </c>
      <c r="D439" s="44">
        <v>0</v>
      </c>
      <c r="E439" s="44">
        <v>106.39799999999998</v>
      </c>
      <c r="F439" s="44">
        <v>0</v>
      </c>
      <c r="G439" s="44">
        <v>0</v>
      </c>
      <c r="H439" s="44">
        <v>0</v>
      </c>
      <c r="I439" s="44">
        <v>0</v>
      </c>
      <c r="J439" s="44">
        <v>0.13553083638000002</v>
      </c>
      <c r="K439" s="44">
        <v>0</v>
      </c>
      <c r="L439" s="44">
        <v>0</v>
      </c>
      <c r="M439" s="44">
        <v>0</v>
      </c>
      <c r="N439" s="44" t="s">
        <v>1393</v>
      </c>
    </row>
    <row r="440" spans="1:14" customFormat="1" ht="56.25" hidden="1" x14ac:dyDescent="0.25">
      <c r="A440" s="49" t="s">
        <v>677</v>
      </c>
      <c r="B440" s="50" t="s">
        <v>817</v>
      </c>
      <c r="C440" s="51" t="s">
        <v>818</v>
      </c>
      <c r="D440" s="44">
        <v>0</v>
      </c>
      <c r="E440" s="44">
        <v>246.83599999999996</v>
      </c>
      <c r="F440" s="44">
        <v>0</v>
      </c>
      <c r="G440" s="44">
        <v>0</v>
      </c>
      <c r="H440" s="44">
        <v>0</v>
      </c>
      <c r="I440" s="44">
        <v>0</v>
      </c>
      <c r="J440" s="44">
        <v>0.31442216516000004</v>
      </c>
      <c r="K440" s="44">
        <v>0</v>
      </c>
      <c r="L440" s="44">
        <v>0</v>
      </c>
      <c r="M440" s="44">
        <v>0</v>
      </c>
      <c r="N440" s="44" t="s">
        <v>1393</v>
      </c>
    </row>
    <row r="441" spans="1:14" customFormat="1" ht="56.25" hidden="1" x14ac:dyDescent="0.25">
      <c r="A441" s="49" t="s">
        <v>677</v>
      </c>
      <c r="B441" s="50" t="s">
        <v>819</v>
      </c>
      <c r="C441" s="51" t="s">
        <v>820</v>
      </c>
      <c r="D441" s="44">
        <v>0</v>
      </c>
      <c r="E441" s="44">
        <v>88.55</v>
      </c>
      <c r="F441" s="44">
        <v>0</v>
      </c>
      <c r="G441" s="44">
        <v>0</v>
      </c>
      <c r="H441" s="44">
        <v>0</v>
      </c>
      <c r="I441" s="44">
        <v>0</v>
      </c>
      <c r="J441" s="44">
        <v>0.1372525</v>
      </c>
      <c r="K441" s="44">
        <v>0</v>
      </c>
      <c r="L441" s="44">
        <v>0</v>
      </c>
      <c r="M441" s="44">
        <v>0</v>
      </c>
      <c r="N441" s="44" t="s">
        <v>1393</v>
      </c>
    </row>
    <row r="442" spans="1:14" customFormat="1" ht="56.25" hidden="1" x14ac:dyDescent="0.25">
      <c r="A442" s="49" t="s">
        <v>677</v>
      </c>
      <c r="B442" s="50" t="s">
        <v>821</v>
      </c>
      <c r="C442" s="51" t="s">
        <v>822</v>
      </c>
      <c r="D442" s="44">
        <v>0</v>
      </c>
      <c r="E442" s="44">
        <v>75.899999999999991</v>
      </c>
      <c r="F442" s="44">
        <v>0</v>
      </c>
      <c r="G442" s="44">
        <v>0</v>
      </c>
      <c r="H442" s="44">
        <v>0</v>
      </c>
      <c r="I442" s="44">
        <v>0</v>
      </c>
      <c r="J442" s="44">
        <v>0.117645</v>
      </c>
      <c r="K442" s="44">
        <v>0</v>
      </c>
      <c r="L442" s="44">
        <v>0</v>
      </c>
      <c r="M442" s="44">
        <v>0</v>
      </c>
      <c r="N442" s="44" t="s">
        <v>1393</v>
      </c>
    </row>
    <row r="443" spans="1:14" customFormat="1" ht="56.25" hidden="1" x14ac:dyDescent="0.25">
      <c r="A443" s="49" t="s">
        <v>677</v>
      </c>
      <c r="B443" s="50" t="s">
        <v>823</v>
      </c>
      <c r="C443" s="51" t="s">
        <v>824</v>
      </c>
      <c r="D443" s="44">
        <v>0</v>
      </c>
      <c r="E443" s="44">
        <v>65.319999999999993</v>
      </c>
      <c r="F443" s="44">
        <v>0</v>
      </c>
      <c r="G443" s="44">
        <v>0</v>
      </c>
      <c r="H443" s="44">
        <v>0</v>
      </c>
      <c r="I443" s="44">
        <v>0</v>
      </c>
      <c r="J443" s="44">
        <v>0.10124599999999999</v>
      </c>
      <c r="K443" s="44">
        <v>0</v>
      </c>
      <c r="L443" s="44">
        <v>0</v>
      </c>
      <c r="M443" s="44">
        <v>0</v>
      </c>
      <c r="N443" s="44" t="s">
        <v>1393</v>
      </c>
    </row>
    <row r="444" spans="1:14" customFormat="1" ht="56.25" hidden="1" x14ac:dyDescent="0.25">
      <c r="A444" s="49" t="s">
        <v>677</v>
      </c>
      <c r="B444" s="50" t="s">
        <v>825</v>
      </c>
      <c r="C444" s="51" t="s">
        <v>826</v>
      </c>
      <c r="D444" s="44">
        <v>0</v>
      </c>
      <c r="E444" s="44">
        <v>37.26</v>
      </c>
      <c r="F444" s="44">
        <v>0</v>
      </c>
      <c r="G444" s="44">
        <v>0</v>
      </c>
      <c r="H444" s="44">
        <v>0</v>
      </c>
      <c r="I444" s="44">
        <v>0</v>
      </c>
      <c r="J444" s="44">
        <v>4.7462160599999997E-2</v>
      </c>
      <c r="K444" s="44">
        <v>0</v>
      </c>
      <c r="L444" s="44">
        <v>0</v>
      </c>
      <c r="M444" s="44">
        <v>0</v>
      </c>
      <c r="N444" s="44" t="s">
        <v>1393</v>
      </c>
    </row>
    <row r="445" spans="1:14" customFormat="1" ht="56.25" hidden="1" x14ac:dyDescent="0.25">
      <c r="A445" s="49" t="s">
        <v>677</v>
      </c>
      <c r="B445" s="50" t="s">
        <v>827</v>
      </c>
      <c r="C445" s="51" t="s">
        <v>828</v>
      </c>
      <c r="D445" s="44">
        <v>0</v>
      </c>
      <c r="E445" s="44">
        <v>52.071999999999996</v>
      </c>
      <c r="F445" s="44">
        <v>0</v>
      </c>
      <c r="G445" s="44">
        <v>0</v>
      </c>
      <c r="H445" s="44">
        <v>0</v>
      </c>
      <c r="I445" s="44">
        <v>0</v>
      </c>
      <c r="J445" s="44">
        <v>0.15361240000000001</v>
      </c>
      <c r="K445" s="44">
        <v>0</v>
      </c>
      <c r="L445" s="44">
        <v>0</v>
      </c>
      <c r="M445" s="44">
        <v>0</v>
      </c>
      <c r="N445" s="44" t="s">
        <v>1393</v>
      </c>
    </row>
    <row r="446" spans="1:14" customFormat="1" ht="37.5" hidden="1" x14ac:dyDescent="0.25">
      <c r="A446" s="49" t="s">
        <v>677</v>
      </c>
      <c r="B446" s="50" t="s">
        <v>829</v>
      </c>
      <c r="C446" s="51" t="s">
        <v>830</v>
      </c>
      <c r="D446" s="44">
        <v>0</v>
      </c>
      <c r="E446" s="44">
        <v>0</v>
      </c>
      <c r="F446" s="44">
        <v>0</v>
      </c>
      <c r="G446" s="44">
        <v>0</v>
      </c>
      <c r="H446" s="44">
        <v>0</v>
      </c>
      <c r="I446" s="44">
        <v>0</v>
      </c>
      <c r="J446" s="44">
        <v>0</v>
      </c>
      <c r="K446" s="44">
        <v>0</v>
      </c>
      <c r="L446" s="44">
        <v>0</v>
      </c>
      <c r="M446" s="44">
        <v>0</v>
      </c>
      <c r="N446" s="44" t="s">
        <v>1392</v>
      </c>
    </row>
    <row r="447" spans="1:14" customFormat="1" ht="37.5" hidden="1" x14ac:dyDescent="0.25">
      <c r="A447" s="49" t="s">
        <v>677</v>
      </c>
      <c r="B447" s="50" t="s">
        <v>831</v>
      </c>
      <c r="C447" s="51" t="s">
        <v>832</v>
      </c>
      <c r="D447" s="44">
        <v>0</v>
      </c>
      <c r="E447" s="44">
        <v>0</v>
      </c>
      <c r="F447" s="44">
        <v>0</v>
      </c>
      <c r="G447" s="44">
        <v>0</v>
      </c>
      <c r="H447" s="44">
        <v>0</v>
      </c>
      <c r="I447" s="44">
        <v>0</v>
      </c>
      <c r="J447" s="44">
        <v>0</v>
      </c>
      <c r="K447" s="44">
        <v>0</v>
      </c>
      <c r="L447" s="44">
        <v>0</v>
      </c>
      <c r="M447" s="44">
        <v>0</v>
      </c>
      <c r="N447" s="44" t="s">
        <v>1392</v>
      </c>
    </row>
    <row r="448" spans="1:14" customFormat="1" ht="37.5" hidden="1" x14ac:dyDescent="0.25">
      <c r="A448" s="49" t="s">
        <v>677</v>
      </c>
      <c r="B448" s="50" t="s">
        <v>833</v>
      </c>
      <c r="C448" s="51" t="s">
        <v>834</v>
      </c>
      <c r="D448" s="43">
        <v>0</v>
      </c>
      <c r="E448" s="43">
        <v>0</v>
      </c>
      <c r="F448" s="43">
        <v>0</v>
      </c>
      <c r="G448" s="43">
        <v>0</v>
      </c>
      <c r="H448" s="43">
        <v>0</v>
      </c>
      <c r="I448" s="43">
        <v>0</v>
      </c>
      <c r="J448" s="43">
        <v>0</v>
      </c>
      <c r="K448" s="43">
        <v>0</v>
      </c>
      <c r="L448" s="43">
        <v>0</v>
      </c>
      <c r="M448" s="43">
        <v>0</v>
      </c>
      <c r="N448" s="43" t="s">
        <v>1392</v>
      </c>
    </row>
    <row r="449" spans="1:14" customFormat="1" ht="56.25" hidden="1" x14ac:dyDescent="0.25">
      <c r="A449" s="49" t="s">
        <v>677</v>
      </c>
      <c r="B449" s="50" t="s">
        <v>835</v>
      </c>
      <c r="C449" s="51" t="s">
        <v>836</v>
      </c>
      <c r="D449" s="44">
        <v>0</v>
      </c>
      <c r="E449" s="44">
        <v>27.599999999999998</v>
      </c>
      <c r="F449" s="44">
        <v>0</v>
      </c>
      <c r="G449" s="44">
        <v>0</v>
      </c>
      <c r="H449" s="44">
        <v>0</v>
      </c>
      <c r="I449" s="44">
        <v>0</v>
      </c>
      <c r="J449" s="44">
        <v>3.7704083999999999E-2</v>
      </c>
      <c r="K449" s="44">
        <v>0</v>
      </c>
      <c r="L449" s="44">
        <v>0</v>
      </c>
      <c r="M449" s="44">
        <v>0</v>
      </c>
      <c r="N449" s="44" t="s">
        <v>1393</v>
      </c>
    </row>
    <row r="450" spans="1:14" customFormat="1" ht="37.5" x14ac:dyDescent="0.25">
      <c r="A450" s="52" t="s">
        <v>837</v>
      </c>
      <c r="B450" s="53" t="s">
        <v>838</v>
      </c>
      <c r="C450" s="54" t="s">
        <v>34</v>
      </c>
      <c r="D450" s="37">
        <f>D451+D456+D459+D460+D461+D463+D464+D465</f>
        <v>0</v>
      </c>
      <c r="E450" s="37">
        <f t="shared" ref="E450:M450" si="20">E451+E456+E459+E460+E461+E463+E464+E465</f>
        <v>0</v>
      </c>
      <c r="F450" s="37">
        <f t="shared" si="20"/>
        <v>0</v>
      </c>
      <c r="G450" s="37">
        <f t="shared" si="20"/>
        <v>82815.43624000001</v>
      </c>
      <c r="H450" s="37">
        <f t="shared" si="20"/>
        <v>0</v>
      </c>
      <c r="I450" s="37">
        <f t="shared" si="20"/>
        <v>0</v>
      </c>
      <c r="J450" s="37">
        <f t="shared" si="20"/>
        <v>0</v>
      </c>
      <c r="K450" s="37">
        <f t="shared" si="20"/>
        <v>0</v>
      </c>
      <c r="L450" s="37">
        <f t="shared" si="20"/>
        <v>148.56650812399999</v>
      </c>
      <c r="M450" s="37">
        <f t="shared" si="20"/>
        <v>0</v>
      </c>
      <c r="N450" s="37" t="s">
        <v>1391</v>
      </c>
    </row>
    <row r="451" spans="1:14" customFormat="1" ht="37.5" x14ac:dyDescent="0.25">
      <c r="A451" s="52" t="s">
        <v>839</v>
      </c>
      <c r="B451" s="53" t="s">
        <v>840</v>
      </c>
      <c r="C451" s="54" t="s">
        <v>34</v>
      </c>
      <c r="D451" s="37">
        <f>SUM(D452:D455)</f>
        <v>0</v>
      </c>
      <c r="E451" s="37">
        <f t="shared" ref="E451:M451" si="21">SUM(E452:E455)</f>
        <v>0</v>
      </c>
      <c r="F451" s="37">
        <f t="shared" si="21"/>
        <v>0</v>
      </c>
      <c r="G451" s="37">
        <f t="shared" si="21"/>
        <v>81800.495380000008</v>
      </c>
      <c r="H451" s="37">
        <f t="shared" si="21"/>
        <v>0</v>
      </c>
      <c r="I451" s="37">
        <f t="shared" si="21"/>
        <v>0</v>
      </c>
      <c r="J451" s="37">
        <f t="shared" si="21"/>
        <v>0</v>
      </c>
      <c r="K451" s="37">
        <f t="shared" si="21"/>
        <v>0</v>
      </c>
      <c r="L451" s="37">
        <f t="shared" si="21"/>
        <v>146.7477902</v>
      </c>
      <c r="M451" s="37">
        <f t="shared" si="21"/>
        <v>0</v>
      </c>
      <c r="N451" s="37" t="s">
        <v>1391</v>
      </c>
    </row>
    <row r="452" spans="1:14" customFormat="1" ht="56.25" x14ac:dyDescent="0.25">
      <c r="A452" s="49" t="s">
        <v>839</v>
      </c>
      <c r="B452" s="50" t="s">
        <v>841</v>
      </c>
      <c r="C452" s="51" t="s">
        <v>842</v>
      </c>
      <c r="D452" s="44">
        <v>0</v>
      </c>
      <c r="E452" s="44">
        <v>0</v>
      </c>
      <c r="F452" s="44">
        <v>0</v>
      </c>
      <c r="G452" s="44">
        <v>0</v>
      </c>
      <c r="H452" s="44">
        <v>0</v>
      </c>
      <c r="I452" s="44">
        <v>0</v>
      </c>
      <c r="J452" s="44">
        <v>0</v>
      </c>
      <c r="K452" s="44">
        <v>0</v>
      </c>
      <c r="L452" s="44">
        <v>0</v>
      </c>
      <c r="M452" s="44">
        <v>0</v>
      </c>
      <c r="N452" s="44" t="s">
        <v>1392</v>
      </c>
    </row>
    <row r="453" spans="1:14" customFormat="1" ht="75" x14ac:dyDescent="0.25">
      <c r="A453" s="49" t="s">
        <v>839</v>
      </c>
      <c r="B453" s="50" t="s">
        <v>843</v>
      </c>
      <c r="C453" s="51" t="s">
        <v>844</v>
      </c>
      <c r="D453" s="44">
        <v>0</v>
      </c>
      <c r="E453" s="44">
        <v>0</v>
      </c>
      <c r="F453" s="44">
        <v>0</v>
      </c>
      <c r="G453" s="82">
        <v>5097.3580000000002</v>
      </c>
      <c r="H453" s="44">
        <v>0</v>
      </c>
      <c r="I453" s="44">
        <v>0</v>
      </c>
      <c r="J453" s="44">
        <v>0</v>
      </c>
      <c r="K453" s="44">
        <v>0</v>
      </c>
      <c r="L453" s="44">
        <v>9.292173</v>
      </c>
      <c r="M453" s="44">
        <v>0</v>
      </c>
      <c r="N453" s="44" t="s">
        <v>1393</v>
      </c>
    </row>
    <row r="454" spans="1:14" customFormat="1" ht="56.25" x14ac:dyDescent="0.25">
      <c r="A454" s="49" t="s">
        <v>839</v>
      </c>
      <c r="B454" s="50" t="s">
        <v>845</v>
      </c>
      <c r="C454" s="51" t="s">
        <v>846</v>
      </c>
      <c r="D454" s="44">
        <v>0</v>
      </c>
      <c r="E454" s="44">
        <v>0</v>
      </c>
      <c r="F454" s="44">
        <v>0</v>
      </c>
      <c r="G454" s="82">
        <v>76703.13738</v>
      </c>
      <c r="H454" s="44">
        <v>0</v>
      </c>
      <c r="I454" s="44">
        <v>0</v>
      </c>
      <c r="J454" s="44">
        <v>0</v>
      </c>
      <c r="K454" s="44">
        <v>0</v>
      </c>
      <c r="L454" s="44">
        <v>137.45561720000001</v>
      </c>
      <c r="M454" s="44">
        <v>0</v>
      </c>
      <c r="N454" s="44" t="s">
        <v>1393</v>
      </c>
    </row>
    <row r="455" spans="1:14" customFormat="1" ht="37.5" x14ac:dyDescent="0.25">
      <c r="A455" s="49" t="s">
        <v>839</v>
      </c>
      <c r="B455" s="50" t="s">
        <v>847</v>
      </c>
      <c r="C455" s="51" t="s">
        <v>848</v>
      </c>
      <c r="D455" s="44">
        <v>0</v>
      </c>
      <c r="E455" s="44">
        <v>0</v>
      </c>
      <c r="F455" s="44">
        <v>0</v>
      </c>
      <c r="G455" s="44">
        <v>0</v>
      </c>
      <c r="H455" s="44">
        <v>0</v>
      </c>
      <c r="I455" s="44">
        <v>0</v>
      </c>
      <c r="J455" s="44">
        <v>0</v>
      </c>
      <c r="K455" s="44">
        <v>0</v>
      </c>
      <c r="L455" s="44">
        <v>0</v>
      </c>
      <c r="M455" s="44">
        <v>0</v>
      </c>
      <c r="N455" s="44" t="s">
        <v>1392</v>
      </c>
    </row>
    <row r="456" spans="1:14" customFormat="1" ht="37.5" x14ac:dyDescent="0.25">
      <c r="A456" s="52" t="s">
        <v>849</v>
      </c>
      <c r="B456" s="53" t="s">
        <v>850</v>
      </c>
      <c r="C456" s="54" t="s">
        <v>34</v>
      </c>
      <c r="D456" s="37">
        <f>SUM(D457:D458)</f>
        <v>0</v>
      </c>
      <c r="E456" s="37">
        <f t="shared" ref="E456:M456" si="22">SUM(E457:E458)</f>
        <v>0</v>
      </c>
      <c r="F456" s="37">
        <f t="shared" si="22"/>
        <v>0</v>
      </c>
      <c r="G456" s="37">
        <f t="shared" si="22"/>
        <v>1014.94086</v>
      </c>
      <c r="H456" s="37">
        <f t="shared" si="22"/>
        <v>0</v>
      </c>
      <c r="I456" s="37">
        <f t="shared" si="22"/>
        <v>0</v>
      </c>
      <c r="J456" s="37">
        <f t="shared" si="22"/>
        <v>0</v>
      </c>
      <c r="K456" s="37">
        <f t="shared" si="22"/>
        <v>0</v>
      </c>
      <c r="L456" s="37">
        <f t="shared" si="22"/>
        <v>1.818717924</v>
      </c>
      <c r="M456" s="37">
        <f t="shared" si="22"/>
        <v>0</v>
      </c>
      <c r="N456" s="37" t="s">
        <v>1391</v>
      </c>
    </row>
    <row r="457" spans="1:14" customFormat="1" ht="56.25" x14ac:dyDescent="0.25">
      <c r="A457" s="49" t="s">
        <v>849</v>
      </c>
      <c r="B457" s="50" t="s">
        <v>851</v>
      </c>
      <c r="C457" s="51" t="s">
        <v>852</v>
      </c>
      <c r="D457" s="44">
        <v>0</v>
      </c>
      <c r="E457" s="44">
        <v>0</v>
      </c>
      <c r="F457" s="44">
        <v>0</v>
      </c>
      <c r="G457" s="44">
        <v>0</v>
      </c>
      <c r="H457" s="44">
        <v>0</v>
      </c>
      <c r="I457" s="44">
        <v>0</v>
      </c>
      <c r="J457" s="44">
        <v>0</v>
      </c>
      <c r="K457" s="44">
        <v>0</v>
      </c>
      <c r="L457" s="44">
        <v>0</v>
      </c>
      <c r="M457" s="44">
        <v>0</v>
      </c>
      <c r="N457" s="44" t="s">
        <v>1392</v>
      </c>
    </row>
    <row r="458" spans="1:14" customFormat="1" ht="56.25" x14ac:dyDescent="0.25">
      <c r="A458" s="49" t="s">
        <v>849</v>
      </c>
      <c r="B458" s="50" t="s">
        <v>853</v>
      </c>
      <c r="C458" s="51" t="s">
        <v>854</v>
      </c>
      <c r="D458" s="44">
        <v>0</v>
      </c>
      <c r="E458" s="44">
        <v>0</v>
      </c>
      <c r="F458" s="44">
        <v>0</v>
      </c>
      <c r="G458" s="82">
        <v>1014.94086</v>
      </c>
      <c r="H458" s="44">
        <v>0</v>
      </c>
      <c r="I458" s="44">
        <v>0</v>
      </c>
      <c r="J458" s="44">
        <v>0</v>
      </c>
      <c r="K458" s="44">
        <v>0</v>
      </c>
      <c r="L458" s="44">
        <v>1.818717924</v>
      </c>
      <c r="M458" s="44">
        <v>0</v>
      </c>
      <c r="N458" s="44" t="s">
        <v>1393</v>
      </c>
    </row>
    <row r="459" spans="1:14" customFormat="1" ht="37.5" x14ac:dyDescent="0.25">
      <c r="A459" s="52" t="s">
        <v>855</v>
      </c>
      <c r="B459" s="53" t="s">
        <v>856</v>
      </c>
      <c r="C459" s="54" t="s">
        <v>34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 t="s">
        <v>1391</v>
      </c>
    </row>
    <row r="460" spans="1:14" customFormat="1" ht="37.5" x14ac:dyDescent="0.25">
      <c r="A460" s="52" t="s">
        <v>857</v>
      </c>
      <c r="B460" s="53" t="s">
        <v>858</v>
      </c>
      <c r="C460" s="54" t="s">
        <v>34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 t="s">
        <v>1391</v>
      </c>
    </row>
    <row r="461" spans="1:14" customFormat="1" ht="37.5" x14ac:dyDescent="0.25">
      <c r="A461" s="52" t="s">
        <v>859</v>
      </c>
      <c r="B461" s="53" t="s">
        <v>860</v>
      </c>
      <c r="C461" s="54" t="s">
        <v>34</v>
      </c>
      <c r="D461" s="37">
        <f>SUM(D462)</f>
        <v>0</v>
      </c>
      <c r="E461" s="37">
        <f t="shared" ref="E461:M461" si="23">SUM(E462)</f>
        <v>0</v>
      </c>
      <c r="F461" s="37">
        <f t="shared" si="23"/>
        <v>0</v>
      </c>
      <c r="G461" s="37">
        <f t="shared" si="23"/>
        <v>0</v>
      </c>
      <c r="H461" s="37">
        <f t="shared" si="23"/>
        <v>0</v>
      </c>
      <c r="I461" s="37">
        <f t="shared" si="23"/>
        <v>0</v>
      </c>
      <c r="J461" s="37">
        <f t="shared" si="23"/>
        <v>0</v>
      </c>
      <c r="K461" s="37">
        <f t="shared" si="23"/>
        <v>0</v>
      </c>
      <c r="L461" s="37">
        <f t="shared" si="23"/>
        <v>0</v>
      </c>
      <c r="M461" s="37">
        <f t="shared" si="23"/>
        <v>0</v>
      </c>
      <c r="N461" s="37" t="s">
        <v>1391</v>
      </c>
    </row>
    <row r="462" spans="1:14" customFormat="1" ht="37.5" x14ac:dyDescent="0.25">
      <c r="A462" s="49" t="s">
        <v>859</v>
      </c>
      <c r="B462" s="50" t="s">
        <v>861</v>
      </c>
      <c r="C462" s="51" t="s">
        <v>862</v>
      </c>
      <c r="D462" s="44">
        <v>0</v>
      </c>
      <c r="E462" s="44">
        <v>0</v>
      </c>
      <c r="F462" s="44">
        <v>0</v>
      </c>
      <c r="G462" s="44">
        <v>0</v>
      </c>
      <c r="H462" s="44">
        <v>0</v>
      </c>
      <c r="I462" s="44">
        <v>0</v>
      </c>
      <c r="J462" s="44">
        <v>0</v>
      </c>
      <c r="K462" s="44">
        <v>0</v>
      </c>
      <c r="L462" s="44">
        <v>0</v>
      </c>
      <c r="M462" s="44">
        <v>0</v>
      </c>
      <c r="N462" s="44" t="s">
        <v>1392</v>
      </c>
    </row>
    <row r="463" spans="1:14" customFormat="1" ht="37.5" x14ac:dyDescent="0.25">
      <c r="A463" s="52" t="s">
        <v>863</v>
      </c>
      <c r="B463" s="53" t="s">
        <v>864</v>
      </c>
      <c r="C463" s="54" t="s">
        <v>34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 t="s">
        <v>1391</v>
      </c>
    </row>
    <row r="464" spans="1:14" customFormat="1" ht="37.5" x14ac:dyDescent="0.25">
      <c r="A464" s="52" t="s">
        <v>865</v>
      </c>
      <c r="B464" s="53" t="s">
        <v>866</v>
      </c>
      <c r="C464" s="54" t="s">
        <v>34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 t="s">
        <v>1391</v>
      </c>
    </row>
    <row r="465" spans="1:14" customFormat="1" ht="37.5" x14ac:dyDescent="0.25">
      <c r="A465" s="52" t="s">
        <v>867</v>
      </c>
      <c r="B465" s="53" t="s">
        <v>868</v>
      </c>
      <c r="C465" s="54" t="s">
        <v>34</v>
      </c>
      <c r="D465" s="37">
        <v>0</v>
      </c>
      <c r="E465" s="37">
        <v>0</v>
      </c>
      <c r="F465" s="37">
        <v>0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 t="s">
        <v>1391</v>
      </c>
    </row>
    <row r="466" spans="1:14" customFormat="1" ht="37.5" hidden="1" x14ac:dyDescent="0.25">
      <c r="A466" s="52" t="s">
        <v>869</v>
      </c>
      <c r="B466" s="53" t="s">
        <v>870</v>
      </c>
      <c r="C466" s="54" t="s">
        <v>34</v>
      </c>
      <c r="D466" s="37">
        <f>D467+D468</f>
        <v>0</v>
      </c>
      <c r="E466" s="37">
        <f t="shared" ref="E466:M466" si="24">E467+E468</f>
        <v>0</v>
      </c>
      <c r="F466" s="37">
        <f t="shared" si="24"/>
        <v>0</v>
      </c>
      <c r="G466" s="37">
        <f t="shared" si="24"/>
        <v>0</v>
      </c>
      <c r="H466" s="37">
        <f t="shared" si="24"/>
        <v>0</v>
      </c>
      <c r="I466" s="37">
        <f t="shared" si="24"/>
        <v>0</v>
      </c>
      <c r="J466" s="37">
        <f t="shared" si="24"/>
        <v>0</v>
      </c>
      <c r="K466" s="37">
        <f t="shared" si="24"/>
        <v>0</v>
      </c>
      <c r="L466" s="37">
        <f t="shared" si="24"/>
        <v>0</v>
      </c>
      <c r="M466" s="37">
        <f t="shared" si="24"/>
        <v>0</v>
      </c>
      <c r="N466" s="37" t="s">
        <v>1391</v>
      </c>
    </row>
    <row r="467" spans="1:14" customFormat="1" ht="37.5" hidden="1" x14ac:dyDescent="0.25">
      <c r="A467" s="52" t="s">
        <v>871</v>
      </c>
      <c r="B467" s="53" t="s">
        <v>872</v>
      </c>
      <c r="C467" s="54" t="s">
        <v>34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 t="s">
        <v>1391</v>
      </c>
    </row>
    <row r="468" spans="1:14" customFormat="1" ht="37.5" hidden="1" x14ac:dyDescent="0.25">
      <c r="A468" s="52" t="s">
        <v>873</v>
      </c>
      <c r="B468" s="53" t="s">
        <v>874</v>
      </c>
      <c r="C468" s="54" t="s">
        <v>34</v>
      </c>
      <c r="D468" s="37">
        <f>SUM(D469:D502)</f>
        <v>0</v>
      </c>
      <c r="E468" s="37">
        <f t="shared" ref="E468:M468" si="25">SUM(E469:E502)</f>
        <v>0</v>
      </c>
      <c r="F468" s="37">
        <f t="shared" si="25"/>
        <v>0</v>
      </c>
      <c r="G468" s="37">
        <f t="shared" si="25"/>
        <v>0</v>
      </c>
      <c r="H468" s="37">
        <f t="shared" si="25"/>
        <v>0</v>
      </c>
      <c r="I468" s="37">
        <f t="shared" si="25"/>
        <v>0</v>
      </c>
      <c r="J468" s="37">
        <f t="shared" si="25"/>
        <v>0</v>
      </c>
      <c r="K468" s="37">
        <f t="shared" si="25"/>
        <v>0</v>
      </c>
      <c r="L468" s="37">
        <f t="shared" si="25"/>
        <v>0</v>
      </c>
      <c r="M468" s="37">
        <f t="shared" si="25"/>
        <v>0</v>
      </c>
      <c r="N468" s="37" t="s">
        <v>1391</v>
      </c>
    </row>
    <row r="469" spans="1:14" customFormat="1" ht="93.75" hidden="1" x14ac:dyDescent="0.25">
      <c r="A469" s="49" t="s">
        <v>873</v>
      </c>
      <c r="B469" s="50" t="s">
        <v>875</v>
      </c>
      <c r="C469" s="51" t="s">
        <v>876</v>
      </c>
      <c r="D469" s="44">
        <v>0</v>
      </c>
      <c r="E469" s="44">
        <v>0</v>
      </c>
      <c r="F469" s="44">
        <v>0</v>
      </c>
      <c r="G469" s="44">
        <v>0</v>
      </c>
      <c r="H469" s="44">
        <v>0</v>
      </c>
      <c r="I469" s="44">
        <v>0</v>
      </c>
      <c r="J469" s="44">
        <v>0</v>
      </c>
      <c r="K469" s="44">
        <v>0</v>
      </c>
      <c r="L469" s="44">
        <v>0</v>
      </c>
      <c r="M469" s="44">
        <v>0</v>
      </c>
      <c r="N469" s="44" t="s">
        <v>1392</v>
      </c>
    </row>
    <row r="470" spans="1:14" customFormat="1" ht="112.5" hidden="1" x14ac:dyDescent="0.25">
      <c r="A470" s="49" t="s">
        <v>873</v>
      </c>
      <c r="B470" s="50" t="s">
        <v>877</v>
      </c>
      <c r="C470" s="51" t="s">
        <v>878</v>
      </c>
      <c r="D470" s="44">
        <v>0</v>
      </c>
      <c r="E470" s="44">
        <v>0</v>
      </c>
      <c r="F470" s="44">
        <v>0</v>
      </c>
      <c r="G470" s="44">
        <v>0</v>
      </c>
      <c r="H470" s="44">
        <v>0</v>
      </c>
      <c r="I470" s="44">
        <v>0</v>
      </c>
      <c r="J470" s="44">
        <v>0</v>
      </c>
      <c r="K470" s="44">
        <v>0</v>
      </c>
      <c r="L470" s="44">
        <v>0</v>
      </c>
      <c r="M470" s="44">
        <v>0</v>
      </c>
      <c r="N470" s="44" t="s">
        <v>1392</v>
      </c>
    </row>
    <row r="471" spans="1:14" customFormat="1" ht="56.25" hidden="1" x14ac:dyDescent="0.25">
      <c r="A471" s="49" t="s">
        <v>873</v>
      </c>
      <c r="B471" s="50" t="s">
        <v>879</v>
      </c>
      <c r="C471" s="51" t="s">
        <v>880</v>
      </c>
      <c r="D471" s="44">
        <v>0</v>
      </c>
      <c r="E471" s="44">
        <v>0</v>
      </c>
      <c r="F471" s="44">
        <v>0</v>
      </c>
      <c r="G471" s="44">
        <v>0</v>
      </c>
      <c r="H471" s="44">
        <v>0</v>
      </c>
      <c r="I471" s="44">
        <v>0</v>
      </c>
      <c r="J471" s="44">
        <v>0</v>
      </c>
      <c r="K471" s="44">
        <v>0</v>
      </c>
      <c r="L471" s="44">
        <v>0</v>
      </c>
      <c r="M471" s="44">
        <v>0</v>
      </c>
      <c r="N471" s="44" t="s">
        <v>1392</v>
      </c>
    </row>
    <row r="472" spans="1:14" customFormat="1" ht="56.25" hidden="1" x14ac:dyDescent="0.25">
      <c r="A472" s="49" t="s">
        <v>873</v>
      </c>
      <c r="B472" s="50" t="s">
        <v>881</v>
      </c>
      <c r="C472" s="51" t="s">
        <v>882</v>
      </c>
      <c r="D472" s="44">
        <v>0</v>
      </c>
      <c r="E472" s="44">
        <v>0</v>
      </c>
      <c r="F472" s="44">
        <v>0</v>
      </c>
      <c r="G472" s="44">
        <v>0</v>
      </c>
      <c r="H472" s="44">
        <v>0</v>
      </c>
      <c r="I472" s="44">
        <v>0</v>
      </c>
      <c r="J472" s="44">
        <v>0</v>
      </c>
      <c r="K472" s="44">
        <v>0</v>
      </c>
      <c r="L472" s="44">
        <v>0</v>
      </c>
      <c r="M472" s="44">
        <v>0</v>
      </c>
      <c r="N472" s="44" t="s">
        <v>1392</v>
      </c>
    </row>
    <row r="473" spans="1:14" customFormat="1" ht="75" hidden="1" x14ac:dyDescent="0.25">
      <c r="A473" s="49" t="s">
        <v>873</v>
      </c>
      <c r="B473" s="50" t="s">
        <v>883</v>
      </c>
      <c r="C473" s="51" t="s">
        <v>884</v>
      </c>
      <c r="D473" s="44">
        <v>0</v>
      </c>
      <c r="E473" s="44">
        <v>0</v>
      </c>
      <c r="F473" s="44">
        <v>0</v>
      </c>
      <c r="G473" s="44">
        <v>0</v>
      </c>
      <c r="H473" s="44">
        <v>0</v>
      </c>
      <c r="I473" s="44">
        <v>0</v>
      </c>
      <c r="J473" s="44">
        <v>0</v>
      </c>
      <c r="K473" s="44">
        <v>0</v>
      </c>
      <c r="L473" s="44">
        <v>0</v>
      </c>
      <c r="M473" s="44">
        <v>0</v>
      </c>
      <c r="N473" s="44" t="s">
        <v>1392</v>
      </c>
    </row>
    <row r="474" spans="1:14" customFormat="1" ht="37.5" hidden="1" x14ac:dyDescent="0.25">
      <c r="A474" s="49" t="s">
        <v>873</v>
      </c>
      <c r="B474" s="50" t="s">
        <v>885</v>
      </c>
      <c r="C474" s="51" t="s">
        <v>886</v>
      </c>
      <c r="D474" s="44">
        <v>0</v>
      </c>
      <c r="E474" s="44">
        <v>0</v>
      </c>
      <c r="F474" s="44">
        <v>0</v>
      </c>
      <c r="G474" s="44">
        <v>0</v>
      </c>
      <c r="H474" s="44">
        <v>0</v>
      </c>
      <c r="I474" s="44">
        <v>0</v>
      </c>
      <c r="J474" s="44">
        <v>0</v>
      </c>
      <c r="K474" s="44">
        <v>0</v>
      </c>
      <c r="L474" s="44">
        <v>0</v>
      </c>
      <c r="M474" s="44">
        <v>0</v>
      </c>
      <c r="N474" s="44" t="s">
        <v>1392</v>
      </c>
    </row>
    <row r="475" spans="1:14" customFormat="1" ht="56.25" hidden="1" x14ac:dyDescent="0.25">
      <c r="A475" s="49" t="s">
        <v>873</v>
      </c>
      <c r="B475" s="50" t="s">
        <v>887</v>
      </c>
      <c r="C475" s="51" t="s">
        <v>888</v>
      </c>
      <c r="D475" s="44">
        <v>0</v>
      </c>
      <c r="E475" s="44">
        <v>0</v>
      </c>
      <c r="F475" s="44">
        <v>0</v>
      </c>
      <c r="G475" s="44">
        <v>0</v>
      </c>
      <c r="H475" s="44">
        <v>0</v>
      </c>
      <c r="I475" s="44">
        <v>0</v>
      </c>
      <c r="J475" s="44">
        <v>0</v>
      </c>
      <c r="K475" s="44">
        <v>0</v>
      </c>
      <c r="L475" s="44">
        <v>0</v>
      </c>
      <c r="M475" s="44">
        <v>0</v>
      </c>
      <c r="N475" s="44" t="s">
        <v>1392</v>
      </c>
    </row>
    <row r="476" spans="1:14" customFormat="1" ht="56.25" hidden="1" x14ac:dyDescent="0.25">
      <c r="A476" s="49" t="s">
        <v>873</v>
      </c>
      <c r="B476" s="50" t="s">
        <v>889</v>
      </c>
      <c r="C476" s="51" t="s">
        <v>890</v>
      </c>
      <c r="D476" s="44">
        <v>0</v>
      </c>
      <c r="E476" s="44">
        <v>0</v>
      </c>
      <c r="F476" s="44">
        <v>0</v>
      </c>
      <c r="G476" s="44">
        <v>0</v>
      </c>
      <c r="H476" s="44">
        <v>0</v>
      </c>
      <c r="I476" s="44">
        <v>0</v>
      </c>
      <c r="J476" s="44">
        <v>0</v>
      </c>
      <c r="K476" s="44">
        <v>0</v>
      </c>
      <c r="L476" s="44">
        <v>0</v>
      </c>
      <c r="M476" s="44">
        <v>0</v>
      </c>
      <c r="N476" s="44" t="s">
        <v>1392</v>
      </c>
    </row>
    <row r="477" spans="1:14" customFormat="1" ht="37.5" hidden="1" x14ac:dyDescent="0.25">
      <c r="A477" s="49" t="s">
        <v>873</v>
      </c>
      <c r="B477" s="50" t="s">
        <v>891</v>
      </c>
      <c r="C477" s="51" t="s">
        <v>892</v>
      </c>
      <c r="D477" s="44">
        <v>0</v>
      </c>
      <c r="E477" s="44">
        <v>0</v>
      </c>
      <c r="F477" s="44">
        <v>0</v>
      </c>
      <c r="G477" s="44">
        <v>0</v>
      </c>
      <c r="H477" s="44">
        <v>0</v>
      </c>
      <c r="I477" s="44">
        <v>0</v>
      </c>
      <c r="J477" s="44">
        <v>0</v>
      </c>
      <c r="K477" s="44">
        <v>0</v>
      </c>
      <c r="L477" s="44">
        <v>0</v>
      </c>
      <c r="M477" s="44">
        <v>0</v>
      </c>
      <c r="N477" s="44" t="s">
        <v>1392</v>
      </c>
    </row>
    <row r="478" spans="1:14" customFormat="1" ht="56.25" hidden="1" x14ac:dyDescent="0.25">
      <c r="A478" s="49" t="s">
        <v>873</v>
      </c>
      <c r="B478" s="50" t="s">
        <v>893</v>
      </c>
      <c r="C478" s="51" t="s">
        <v>894</v>
      </c>
      <c r="D478" s="44">
        <v>0</v>
      </c>
      <c r="E478" s="44">
        <v>0</v>
      </c>
      <c r="F478" s="44">
        <v>0</v>
      </c>
      <c r="G478" s="44">
        <v>0</v>
      </c>
      <c r="H478" s="44">
        <v>0</v>
      </c>
      <c r="I478" s="44">
        <v>0</v>
      </c>
      <c r="J478" s="44">
        <v>0</v>
      </c>
      <c r="K478" s="44">
        <v>0</v>
      </c>
      <c r="L478" s="44">
        <v>0</v>
      </c>
      <c r="M478" s="44">
        <v>0</v>
      </c>
      <c r="N478" s="44" t="s">
        <v>1392</v>
      </c>
    </row>
    <row r="479" spans="1:14" customFormat="1" ht="75" hidden="1" x14ac:dyDescent="0.25">
      <c r="A479" s="49" t="s">
        <v>873</v>
      </c>
      <c r="B479" s="50" t="s">
        <v>895</v>
      </c>
      <c r="C479" s="51" t="s">
        <v>896</v>
      </c>
      <c r="D479" s="44">
        <v>0</v>
      </c>
      <c r="E479" s="44">
        <v>0</v>
      </c>
      <c r="F479" s="44">
        <v>0</v>
      </c>
      <c r="G479" s="44">
        <v>0</v>
      </c>
      <c r="H479" s="44">
        <v>0</v>
      </c>
      <c r="I479" s="44">
        <v>0</v>
      </c>
      <c r="J479" s="44">
        <v>0</v>
      </c>
      <c r="K479" s="44">
        <v>0</v>
      </c>
      <c r="L479" s="44">
        <v>0</v>
      </c>
      <c r="M479" s="44">
        <v>0</v>
      </c>
      <c r="N479" s="44" t="s">
        <v>1392</v>
      </c>
    </row>
    <row r="480" spans="1:14" customFormat="1" ht="75" hidden="1" x14ac:dyDescent="0.25">
      <c r="A480" s="49" t="s">
        <v>873</v>
      </c>
      <c r="B480" s="50" t="s">
        <v>897</v>
      </c>
      <c r="C480" s="51" t="s">
        <v>898</v>
      </c>
      <c r="D480" s="44">
        <v>0</v>
      </c>
      <c r="E480" s="44">
        <v>0</v>
      </c>
      <c r="F480" s="44">
        <v>0</v>
      </c>
      <c r="G480" s="44">
        <v>0</v>
      </c>
      <c r="H480" s="44">
        <v>0</v>
      </c>
      <c r="I480" s="44">
        <v>0</v>
      </c>
      <c r="J480" s="44">
        <v>0</v>
      </c>
      <c r="K480" s="44">
        <v>0</v>
      </c>
      <c r="L480" s="44">
        <v>0</v>
      </c>
      <c r="M480" s="44">
        <v>0</v>
      </c>
      <c r="N480" s="44" t="s">
        <v>1392</v>
      </c>
    </row>
    <row r="481" spans="1:14" customFormat="1" ht="75" hidden="1" x14ac:dyDescent="0.25">
      <c r="A481" s="49" t="s">
        <v>873</v>
      </c>
      <c r="B481" s="50" t="s">
        <v>899</v>
      </c>
      <c r="C481" s="51" t="s">
        <v>900</v>
      </c>
      <c r="D481" s="44">
        <v>0</v>
      </c>
      <c r="E481" s="44">
        <v>0</v>
      </c>
      <c r="F481" s="44">
        <v>0</v>
      </c>
      <c r="G481" s="44">
        <v>0</v>
      </c>
      <c r="H481" s="44">
        <v>0</v>
      </c>
      <c r="I481" s="44">
        <v>0</v>
      </c>
      <c r="J481" s="44">
        <v>0</v>
      </c>
      <c r="K481" s="44">
        <v>0</v>
      </c>
      <c r="L481" s="44">
        <v>0</v>
      </c>
      <c r="M481" s="44">
        <v>0</v>
      </c>
      <c r="N481" s="44" t="s">
        <v>1392</v>
      </c>
    </row>
    <row r="482" spans="1:14" customFormat="1" ht="75" hidden="1" x14ac:dyDescent="0.25">
      <c r="A482" s="49" t="s">
        <v>873</v>
      </c>
      <c r="B482" s="50" t="s">
        <v>901</v>
      </c>
      <c r="C482" s="51" t="s">
        <v>902</v>
      </c>
      <c r="D482" s="44">
        <v>0</v>
      </c>
      <c r="E482" s="44">
        <v>0</v>
      </c>
      <c r="F482" s="44">
        <v>0</v>
      </c>
      <c r="G482" s="44">
        <v>0</v>
      </c>
      <c r="H482" s="44">
        <v>0</v>
      </c>
      <c r="I482" s="44">
        <v>0</v>
      </c>
      <c r="J482" s="44">
        <v>0</v>
      </c>
      <c r="K482" s="44">
        <v>0</v>
      </c>
      <c r="L482" s="44">
        <v>0</v>
      </c>
      <c r="M482" s="44">
        <v>0</v>
      </c>
      <c r="N482" s="44" t="s">
        <v>1392</v>
      </c>
    </row>
    <row r="483" spans="1:14" customFormat="1" ht="56.25" hidden="1" x14ac:dyDescent="0.25">
      <c r="A483" s="49" t="s">
        <v>873</v>
      </c>
      <c r="B483" s="50" t="s">
        <v>903</v>
      </c>
      <c r="C483" s="51" t="s">
        <v>904</v>
      </c>
      <c r="D483" s="44">
        <v>0</v>
      </c>
      <c r="E483" s="44">
        <v>0</v>
      </c>
      <c r="F483" s="44">
        <v>0</v>
      </c>
      <c r="G483" s="44">
        <v>0</v>
      </c>
      <c r="H483" s="44">
        <v>0</v>
      </c>
      <c r="I483" s="44">
        <v>0</v>
      </c>
      <c r="J483" s="44">
        <v>0</v>
      </c>
      <c r="K483" s="44">
        <v>0</v>
      </c>
      <c r="L483" s="44">
        <v>0</v>
      </c>
      <c r="M483" s="44">
        <v>0</v>
      </c>
      <c r="N483" s="44" t="s">
        <v>1392</v>
      </c>
    </row>
    <row r="484" spans="1:14" customFormat="1" ht="56.25" hidden="1" x14ac:dyDescent="0.25">
      <c r="A484" s="49" t="s">
        <v>873</v>
      </c>
      <c r="B484" s="50" t="s">
        <v>905</v>
      </c>
      <c r="C484" s="51" t="s">
        <v>906</v>
      </c>
      <c r="D484" s="44">
        <v>0</v>
      </c>
      <c r="E484" s="44">
        <v>0</v>
      </c>
      <c r="F484" s="44">
        <v>0</v>
      </c>
      <c r="G484" s="44">
        <v>0</v>
      </c>
      <c r="H484" s="44">
        <v>0</v>
      </c>
      <c r="I484" s="44">
        <v>0</v>
      </c>
      <c r="J484" s="44">
        <v>0</v>
      </c>
      <c r="K484" s="44">
        <v>0</v>
      </c>
      <c r="L484" s="44">
        <v>0</v>
      </c>
      <c r="M484" s="44">
        <v>0</v>
      </c>
      <c r="N484" s="44" t="s">
        <v>1392</v>
      </c>
    </row>
    <row r="485" spans="1:14" customFormat="1" ht="56.25" hidden="1" x14ac:dyDescent="0.25">
      <c r="A485" s="49" t="s">
        <v>873</v>
      </c>
      <c r="B485" s="50" t="s">
        <v>907</v>
      </c>
      <c r="C485" s="51" t="s">
        <v>908</v>
      </c>
      <c r="D485" s="44">
        <v>0</v>
      </c>
      <c r="E485" s="44">
        <v>0</v>
      </c>
      <c r="F485" s="44">
        <v>0</v>
      </c>
      <c r="G485" s="44">
        <v>0</v>
      </c>
      <c r="H485" s="44">
        <v>0</v>
      </c>
      <c r="I485" s="44">
        <v>0</v>
      </c>
      <c r="J485" s="44">
        <v>0</v>
      </c>
      <c r="K485" s="44">
        <v>0</v>
      </c>
      <c r="L485" s="44">
        <v>0</v>
      </c>
      <c r="M485" s="44">
        <v>0</v>
      </c>
      <c r="N485" s="44" t="s">
        <v>1392</v>
      </c>
    </row>
    <row r="486" spans="1:14" customFormat="1" ht="56.25" hidden="1" x14ac:dyDescent="0.25">
      <c r="A486" s="49" t="s">
        <v>873</v>
      </c>
      <c r="B486" s="50" t="s">
        <v>909</v>
      </c>
      <c r="C486" s="51" t="s">
        <v>910</v>
      </c>
      <c r="D486" s="44">
        <v>0</v>
      </c>
      <c r="E486" s="44">
        <v>0</v>
      </c>
      <c r="F486" s="44">
        <v>0</v>
      </c>
      <c r="G486" s="44">
        <v>0</v>
      </c>
      <c r="H486" s="44">
        <v>0</v>
      </c>
      <c r="I486" s="44">
        <v>0</v>
      </c>
      <c r="J486" s="44">
        <v>0</v>
      </c>
      <c r="K486" s="44">
        <v>0</v>
      </c>
      <c r="L486" s="44">
        <v>0</v>
      </c>
      <c r="M486" s="44">
        <v>0</v>
      </c>
      <c r="N486" s="44" t="s">
        <v>1392</v>
      </c>
    </row>
    <row r="487" spans="1:14" customFormat="1" ht="56.25" hidden="1" x14ac:dyDescent="0.25">
      <c r="A487" s="49" t="s">
        <v>873</v>
      </c>
      <c r="B487" s="50" t="s">
        <v>911</v>
      </c>
      <c r="C487" s="51" t="s">
        <v>912</v>
      </c>
      <c r="D487" s="44">
        <v>0</v>
      </c>
      <c r="E487" s="44">
        <v>0</v>
      </c>
      <c r="F487" s="44">
        <v>0</v>
      </c>
      <c r="G487" s="44">
        <v>0</v>
      </c>
      <c r="H487" s="44">
        <v>0</v>
      </c>
      <c r="I487" s="44">
        <v>0</v>
      </c>
      <c r="J487" s="44">
        <v>0</v>
      </c>
      <c r="K487" s="44">
        <v>0</v>
      </c>
      <c r="L487" s="44">
        <v>0</v>
      </c>
      <c r="M487" s="44">
        <v>0</v>
      </c>
      <c r="N487" s="44" t="s">
        <v>1392</v>
      </c>
    </row>
    <row r="488" spans="1:14" customFormat="1" ht="75" hidden="1" x14ac:dyDescent="0.25">
      <c r="A488" s="49" t="s">
        <v>873</v>
      </c>
      <c r="B488" s="50" t="s">
        <v>913</v>
      </c>
      <c r="C488" s="51" t="s">
        <v>914</v>
      </c>
      <c r="D488" s="44">
        <v>0</v>
      </c>
      <c r="E488" s="44">
        <v>0</v>
      </c>
      <c r="F488" s="44">
        <v>0</v>
      </c>
      <c r="G488" s="44">
        <v>0</v>
      </c>
      <c r="H488" s="44">
        <v>0</v>
      </c>
      <c r="I488" s="44">
        <v>0</v>
      </c>
      <c r="J488" s="44">
        <v>0</v>
      </c>
      <c r="K488" s="44">
        <v>0</v>
      </c>
      <c r="L488" s="44">
        <v>0</v>
      </c>
      <c r="M488" s="44">
        <v>0</v>
      </c>
      <c r="N488" s="44" t="s">
        <v>1392</v>
      </c>
    </row>
    <row r="489" spans="1:14" customFormat="1" ht="93.75" hidden="1" x14ac:dyDescent="0.25">
      <c r="A489" s="49" t="s">
        <v>873</v>
      </c>
      <c r="B489" s="50" t="s">
        <v>915</v>
      </c>
      <c r="C489" s="51" t="s">
        <v>916</v>
      </c>
      <c r="D489" s="44">
        <v>0</v>
      </c>
      <c r="E489" s="44">
        <v>0</v>
      </c>
      <c r="F489" s="44">
        <v>0</v>
      </c>
      <c r="G489" s="44">
        <v>0</v>
      </c>
      <c r="H489" s="44">
        <v>0</v>
      </c>
      <c r="I489" s="44">
        <v>0</v>
      </c>
      <c r="J489" s="44">
        <v>0</v>
      </c>
      <c r="K489" s="44">
        <v>0</v>
      </c>
      <c r="L489" s="44">
        <v>0</v>
      </c>
      <c r="M489" s="44">
        <v>0</v>
      </c>
      <c r="N489" s="44" t="s">
        <v>1392</v>
      </c>
    </row>
    <row r="490" spans="1:14" customFormat="1" ht="93.75" hidden="1" x14ac:dyDescent="0.25">
      <c r="A490" s="49" t="s">
        <v>873</v>
      </c>
      <c r="B490" s="50" t="s">
        <v>917</v>
      </c>
      <c r="C490" s="51" t="s">
        <v>918</v>
      </c>
      <c r="D490" s="44">
        <v>0</v>
      </c>
      <c r="E490" s="44">
        <v>0</v>
      </c>
      <c r="F490" s="44">
        <v>0</v>
      </c>
      <c r="G490" s="44">
        <v>0</v>
      </c>
      <c r="H490" s="44">
        <v>0</v>
      </c>
      <c r="I490" s="44">
        <v>0</v>
      </c>
      <c r="J490" s="44">
        <v>0</v>
      </c>
      <c r="K490" s="44">
        <v>0</v>
      </c>
      <c r="L490" s="44">
        <v>0</v>
      </c>
      <c r="M490" s="44">
        <v>0</v>
      </c>
      <c r="N490" s="44" t="s">
        <v>1392</v>
      </c>
    </row>
    <row r="491" spans="1:14" customFormat="1" ht="93.75" hidden="1" x14ac:dyDescent="0.25">
      <c r="A491" s="49" t="s">
        <v>873</v>
      </c>
      <c r="B491" s="50" t="s">
        <v>919</v>
      </c>
      <c r="C491" s="51" t="s">
        <v>920</v>
      </c>
      <c r="D491" s="44">
        <v>0</v>
      </c>
      <c r="E491" s="44">
        <v>0</v>
      </c>
      <c r="F491" s="44">
        <v>0</v>
      </c>
      <c r="G491" s="44">
        <v>0</v>
      </c>
      <c r="H491" s="44">
        <v>0</v>
      </c>
      <c r="I491" s="44">
        <v>0</v>
      </c>
      <c r="J491" s="44">
        <v>0</v>
      </c>
      <c r="K491" s="44">
        <v>0</v>
      </c>
      <c r="L491" s="44">
        <v>0</v>
      </c>
      <c r="M491" s="44">
        <v>0</v>
      </c>
      <c r="N491" s="44" t="s">
        <v>1392</v>
      </c>
    </row>
    <row r="492" spans="1:14" customFormat="1" ht="93.75" hidden="1" x14ac:dyDescent="0.25">
      <c r="A492" s="49" t="s">
        <v>873</v>
      </c>
      <c r="B492" s="50" t="s">
        <v>921</v>
      </c>
      <c r="C492" s="51" t="s">
        <v>922</v>
      </c>
      <c r="D492" s="44">
        <v>0</v>
      </c>
      <c r="E492" s="44">
        <v>0</v>
      </c>
      <c r="F492" s="44">
        <v>0</v>
      </c>
      <c r="G492" s="44">
        <v>0</v>
      </c>
      <c r="H492" s="44">
        <v>0</v>
      </c>
      <c r="I492" s="44">
        <v>0</v>
      </c>
      <c r="J492" s="44">
        <v>0</v>
      </c>
      <c r="K492" s="44">
        <v>0</v>
      </c>
      <c r="L492" s="44">
        <v>0</v>
      </c>
      <c r="M492" s="44">
        <v>0</v>
      </c>
      <c r="N492" s="44" t="s">
        <v>1392</v>
      </c>
    </row>
    <row r="493" spans="1:14" customFormat="1" ht="93.75" hidden="1" x14ac:dyDescent="0.25">
      <c r="A493" s="49" t="s">
        <v>873</v>
      </c>
      <c r="B493" s="50" t="s">
        <v>923</v>
      </c>
      <c r="C493" s="51" t="s">
        <v>924</v>
      </c>
      <c r="D493" s="44">
        <v>0</v>
      </c>
      <c r="E493" s="44">
        <v>0</v>
      </c>
      <c r="F493" s="44">
        <v>0</v>
      </c>
      <c r="G493" s="44">
        <v>0</v>
      </c>
      <c r="H493" s="44">
        <v>0</v>
      </c>
      <c r="I493" s="44">
        <v>0</v>
      </c>
      <c r="J493" s="44">
        <v>0</v>
      </c>
      <c r="K493" s="44">
        <v>0</v>
      </c>
      <c r="L493" s="44">
        <v>0</v>
      </c>
      <c r="M493" s="44">
        <v>0</v>
      </c>
      <c r="N493" s="44" t="s">
        <v>1392</v>
      </c>
    </row>
    <row r="494" spans="1:14" customFormat="1" ht="112.5" hidden="1" x14ac:dyDescent="0.25">
      <c r="A494" s="49" t="s">
        <v>873</v>
      </c>
      <c r="B494" s="50" t="s">
        <v>925</v>
      </c>
      <c r="C494" s="51" t="s">
        <v>926</v>
      </c>
      <c r="D494" s="44">
        <v>0</v>
      </c>
      <c r="E494" s="44">
        <v>0</v>
      </c>
      <c r="F494" s="44">
        <v>0</v>
      </c>
      <c r="G494" s="44">
        <v>0</v>
      </c>
      <c r="H494" s="44">
        <v>0</v>
      </c>
      <c r="I494" s="44">
        <v>0</v>
      </c>
      <c r="J494" s="44">
        <v>0</v>
      </c>
      <c r="K494" s="44">
        <v>0</v>
      </c>
      <c r="L494" s="44">
        <v>0</v>
      </c>
      <c r="M494" s="44">
        <v>0</v>
      </c>
      <c r="N494" s="44" t="s">
        <v>1392</v>
      </c>
    </row>
    <row r="495" spans="1:14" customFormat="1" ht="93.75" hidden="1" x14ac:dyDescent="0.25">
      <c r="A495" s="49" t="s">
        <v>873</v>
      </c>
      <c r="B495" s="50" t="s">
        <v>927</v>
      </c>
      <c r="C495" s="51" t="s">
        <v>928</v>
      </c>
      <c r="D495" s="44">
        <v>0</v>
      </c>
      <c r="E495" s="44">
        <v>0</v>
      </c>
      <c r="F495" s="44">
        <v>0</v>
      </c>
      <c r="G495" s="44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44">
        <v>0</v>
      </c>
      <c r="N495" s="44" t="s">
        <v>1392</v>
      </c>
    </row>
    <row r="496" spans="1:14" customFormat="1" ht="112.5" hidden="1" x14ac:dyDescent="0.25">
      <c r="A496" s="49" t="s">
        <v>873</v>
      </c>
      <c r="B496" s="50" t="s">
        <v>929</v>
      </c>
      <c r="C496" s="51" t="s">
        <v>930</v>
      </c>
      <c r="D496" s="44">
        <v>0</v>
      </c>
      <c r="E496" s="44">
        <v>0</v>
      </c>
      <c r="F496" s="44">
        <v>0</v>
      </c>
      <c r="G496" s="44">
        <v>0</v>
      </c>
      <c r="H496" s="44">
        <v>0</v>
      </c>
      <c r="I496" s="44">
        <v>0</v>
      </c>
      <c r="J496" s="44">
        <v>0</v>
      </c>
      <c r="K496" s="44">
        <v>0</v>
      </c>
      <c r="L496" s="44">
        <v>0</v>
      </c>
      <c r="M496" s="44">
        <v>0</v>
      </c>
      <c r="N496" s="44" t="s">
        <v>1392</v>
      </c>
    </row>
    <row r="497" spans="1:14" customFormat="1" ht="18.75" hidden="1" x14ac:dyDescent="0.25">
      <c r="A497" s="49" t="s">
        <v>873</v>
      </c>
      <c r="B497" s="50" t="s">
        <v>931</v>
      </c>
      <c r="C497" s="51" t="s">
        <v>932</v>
      </c>
      <c r="D497" s="44">
        <v>0</v>
      </c>
      <c r="E497" s="44">
        <v>0</v>
      </c>
      <c r="F497" s="44">
        <v>0</v>
      </c>
      <c r="G497" s="44">
        <v>0</v>
      </c>
      <c r="H497" s="44">
        <v>0</v>
      </c>
      <c r="I497" s="44">
        <v>0</v>
      </c>
      <c r="J497" s="44">
        <v>0</v>
      </c>
      <c r="K497" s="44">
        <v>0</v>
      </c>
      <c r="L497" s="44">
        <v>0</v>
      </c>
      <c r="M497" s="44">
        <v>0</v>
      </c>
      <c r="N497" s="44" t="s">
        <v>1392</v>
      </c>
    </row>
    <row r="498" spans="1:14" customFormat="1" ht="18.75" hidden="1" x14ac:dyDescent="0.25">
      <c r="A498" s="49" t="s">
        <v>873</v>
      </c>
      <c r="B498" s="50" t="s">
        <v>933</v>
      </c>
      <c r="C498" s="51" t="s">
        <v>934</v>
      </c>
      <c r="D498" s="44">
        <v>0</v>
      </c>
      <c r="E498" s="44">
        <v>0</v>
      </c>
      <c r="F498" s="44">
        <v>0</v>
      </c>
      <c r="G498" s="44">
        <v>0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 t="s">
        <v>1392</v>
      </c>
    </row>
    <row r="499" spans="1:14" customFormat="1" ht="18.75" hidden="1" x14ac:dyDescent="0.25">
      <c r="A499" s="49" t="s">
        <v>873</v>
      </c>
      <c r="B499" s="50" t="s">
        <v>935</v>
      </c>
      <c r="C499" s="51" t="s">
        <v>936</v>
      </c>
      <c r="D499" s="44">
        <v>0</v>
      </c>
      <c r="E499" s="44">
        <v>0</v>
      </c>
      <c r="F499" s="44">
        <v>0</v>
      </c>
      <c r="G499" s="44">
        <v>0</v>
      </c>
      <c r="H499" s="44">
        <v>0</v>
      </c>
      <c r="I499" s="44">
        <v>0</v>
      </c>
      <c r="J499" s="44">
        <v>0</v>
      </c>
      <c r="K499" s="44">
        <v>0</v>
      </c>
      <c r="L499" s="44">
        <v>0</v>
      </c>
      <c r="M499" s="44">
        <v>0</v>
      </c>
      <c r="N499" s="44" t="s">
        <v>1392</v>
      </c>
    </row>
    <row r="500" spans="1:14" customFormat="1" ht="18.75" hidden="1" x14ac:dyDescent="0.25">
      <c r="A500" s="49" t="s">
        <v>873</v>
      </c>
      <c r="B500" s="50" t="s">
        <v>937</v>
      </c>
      <c r="C500" s="51" t="s">
        <v>938</v>
      </c>
      <c r="D500" s="44">
        <v>0</v>
      </c>
      <c r="E500" s="44">
        <v>0</v>
      </c>
      <c r="F500" s="44">
        <v>0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 t="s">
        <v>1392</v>
      </c>
    </row>
    <row r="501" spans="1:14" customFormat="1" ht="18.75" hidden="1" x14ac:dyDescent="0.25">
      <c r="A501" s="49" t="s">
        <v>873</v>
      </c>
      <c r="B501" s="50" t="s">
        <v>939</v>
      </c>
      <c r="C501" s="51" t="s">
        <v>940</v>
      </c>
      <c r="D501" s="44">
        <v>0</v>
      </c>
      <c r="E501" s="44">
        <v>0</v>
      </c>
      <c r="F501" s="44">
        <v>0</v>
      </c>
      <c r="G501" s="44">
        <v>0</v>
      </c>
      <c r="H501" s="44">
        <v>0</v>
      </c>
      <c r="I501" s="44">
        <v>0</v>
      </c>
      <c r="J501" s="44">
        <v>0</v>
      </c>
      <c r="K501" s="44">
        <v>0</v>
      </c>
      <c r="L501" s="44">
        <v>0</v>
      </c>
      <c r="M501" s="44">
        <v>0</v>
      </c>
      <c r="N501" s="44" t="s">
        <v>1392</v>
      </c>
    </row>
    <row r="502" spans="1:14" customFormat="1" ht="18.75" hidden="1" x14ac:dyDescent="0.25">
      <c r="A502" s="49" t="s">
        <v>873</v>
      </c>
      <c r="B502" s="50" t="s">
        <v>941</v>
      </c>
      <c r="C502" s="51" t="s">
        <v>942</v>
      </c>
      <c r="D502" s="44">
        <v>0</v>
      </c>
      <c r="E502" s="44">
        <v>0</v>
      </c>
      <c r="F502" s="44">
        <v>0</v>
      </c>
      <c r="G502" s="44">
        <v>0</v>
      </c>
      <c r="H502" s="44">
        <v>0</v>
      </c>
      <c r="I502" s="44">
        <v>0</v>
      </c>
      <c r="J502" s="44">
        <v>0</v>
      </c>
      <c r="K502" s="44">
        <v>0</v>
      </c>
      <c r="L502" s="44">
        <v>0</v>
      </c>
      <c r="M502" s="44">
        <v>0</v>
      </c>
      <c r="N502" s="44" t="s">
        <v>1392</v>
      </c>
    </row>
    <row r="503" spans="1:14" customFormat="1" ht="56.25" hidden="1" x14ac:dyDescent="0.25">
      <c r="A503" s="52" t="s">
        <v>943</v>
      </c>
      <c r="B503" s="53" t="s">
        <v>944</v>
      </c>
      <c r="C503" s="54" t="s">
        <v>34</v>
      </c>
      <c r="D503" s="37">
        <f>D504+D505</f>
        <v>0</v>
      </c>
      <c r="E503" s="37">
        <f t="shared" ref="E503:M503" si="26">E504+E505</f>
        <v>0</v>
      </c>
      <c r="F503" s="37">
        <f t="shared" si="26"/>
        <v>0</v>
      </c>
      <c r="G503" s="37">
        <f t="shared" si="26"/>
        <v>0</v>
      </c>
      <c r="H503" s="37">
        <f t="shared" si="26"/>
        <v>0</v>
      </c>
      <c r="I503" s="37">
        <f t="shared" si="26"/>
        <v>0</v>
      </c>
      <c r="J503" s="37">
        <f t="shared" si="26"/>
        <v>0</v>
      </c>
      <c r="K503" s="37">
        <f t="shared" si="26"/>
        <v>0</v>
      </c>
      <c r="L503" s="37">
        <f t="shared" si="26"/>
        <v>0</v>
      </c>
      <c r="M503" s="37">
        <f t="shared" si="26"/>
        <v>0</v>
      </c>
      <c r="N503" s="37" t="s">
        <v>1391</v>
      </c>
    </row>
    <row r="504" spans="1:14" customFormat="1" ht="56.25" hidden="1" x14ac:dyDescent="0.25">
      <c r="A504" s="52" t="s">
        <v>945</v>
      </c>
      <c r="B504" s="53" t="s">
        <v>946</v>
      </c>
      <c r="C504" s="54" t="s">
        <v>34</v>
      </c>
      <c r="D504" s="37">
        <v>0</v>
      </c>
      <c r="E504" s="37">
        <v>0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 t="s">
        <v>1391</v>
      </c>
    </row>
    <row r="505" spans="1:14" customFormat="1" ht="56.25" hidden="1" x14ac:dyDescent="0.25">
      <c r="A505" s="52" t="s">
        <v>947</v>
      </c>
      <c r="B505" s="53" t="s">
        <v>948</v>
      </c>
      <c r="C505" s="54" t="s">
        <v>34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 t="s">
        <v>1391</v>
      </c>
    </row>
    <row r="506" spans="1:14" customFormat="1" ht="37.5" hidden="1" x14ac:dyDescent="0.25">
      <c r="A506" s="52" t="s">
        <v>949</v>
      </c>
      <c r="B506" s="53" t="s">
        <v>950</v>
      </c>
      <c r="C506" s="54" t="s">
        <v>34</v>
      </c>
      <c r="D506" s="37">
        <f>SUM(D507:D511)</f>
        <v>0</v>
      </c>
      <c r="E506" s="37">
        <f t="shared" ref="E506:M506" si="27">SUM(E507:E511)</f>
        <v>0</v>
      </c>
      <c r="F506" s="37">
        <f t="shared" si="27"/>
        <v>0</v>
      </c>
      <c r="G506" s="37">
        <f t="shared" si="27"/>
        <v>0</v>
      </c>
      <c r="H506" s="37">
        <f t="shared" si="27"/>
        <v>0</v>
      </c>
      <c r="I506" s="37">
        <f t="shared" si="27"/>
        <v>0</v>
      </c>
      <c r="J506" s="37">
        <f t="shared" si="27"/>
        <v>0</v>
      </c>
      <c r="K506" s="37">
        <f t="shared" si="27"/>
        <v>0</v>
      </c>
      <c r="L506" s="37">
        <f t="shared" si="27"/>
        <v>0</v>
      </c>
      <c r="M506" s="37">
        <f t="shared" si="27"/>
        <v>0</v>
      </c>
      <c r="N506" s="37" t="s">
        <v>1391</v>
      </c>
    </row>
    <row r="507" spans="1:14" customFormat="1" ht="56.25" hidden="1" x14ac:dyDescent="0.25">
      <c r="A507" s="49" t="s">
        <v>949</v>
      </c>
      <c r="B507" s="50" t="s">
        <v>951</v>
      </c>
      <c r="C507" s="51" t="s">
        <v>952</v>
      </c>
      <c r="D507" s="44">
        <v>0</v>
      </c>
      <c r="E507" s="44">
        <v>0</v>
      </c>
      <c r="F507" s="44">
        <v>0</v>
      </c>
      <c r="G507" s="44">
        <v>0</v>
      </c>
      <c r="H507" s="44">
        <v>0</v>
      </c>
      <c r="I507" s="44">
        <v>0</v>
      </c>
      <c r="J507" s="44">
        <v>0</v>
      </c>
      <c r="K507" s="44">
        <v>0</v>
      </c>
      <c r="L507" s="44">
        <v>0</v>
      </c>
      <c r="M507" s="44">
        <v>0</v>
      </c>
      <c r="N507" s="44" t="s">
        <v>1392</v>
      </c>
    </row>
    <row r="508" spans="1:14" customFormat="1" ht="75" hidden="1" x14ac:dyDescent="0.25">
      <c r="A508" s="49" t="s">
        <v>949</v>
      </c>
      <c r="B508" s="50" t="s">
        <v>953</v>
      </c>
      <c r="C508" s="51" t="s">
        <v>954</v>
      </c>
      <c r="D508" s="44">
        <v>0</v>
      </c>
      <c r="E508" s="44">
        <v>0</v>
      </c>
      <c r="F508" s="44">
        <v>0</v>
      </c>
      <c r="G508" s="44">
        <v>0</v>
      </c>
      <c r="H508" s="44">
        <v>0</v>
      </c>
      <c r="I508" s="44">
        <v>0</v>
      </c>
      <c r="J508" s="44">
        <v>0</v>
      </c>
      <c r="K508" s="44">
        <v>0</v>
      </c>
      <c r="L508" s="44">
        <v>0</v>
      </c>
      <c r="M508" s="44">
        <v>0</v>
      </c>
      <c r="N508" s="44" t="s">
        <v>1392</v>
      </c>
    </row>
    <row r="509" spans="1:14" customFormat="1" ht="56.25" hidden="1" x14ac:dyDescent="0.25">
      <c r="A509" s="49" t="s">
        <v>949</v>
      </c>
      <c r="B509" s="50" t="s">
        <v>955</v>
      </c>
      <c r="C509" s="51" t="s">
        <v>956</v>
      </c>
      <c r="D509" s="44">
        <v>0</v>
      </c>
      <c r="E509" s="44">
        <v>0</v>
      </c>
      <c r="F509" s="44">
        <v>0</v>
      </c>
      <c r="G509" s="44">
        <v>0</v>
      </c>
      <c r="H509" s="44">
        <v>0</v>
      </c>
      <c r="I509" s="44">
        <v>0</v>
      </c>
      <c r="J509" s="44">
        <v>0</v>
      </c>
      <c r="K509" s="44">
        <v>0</v>
      </c>
      <c r="L509" s="44">
        <v>0</v>
      </c>
      <c r="M509" s="44">
        <v>0</v>
      </c>
      <c r="N509" s="44" t="s">
        <v>1392</v>
      </c>
    </row>
    <row r="510" spans="1:14" customFormat="1" ht="93.75" hidden="1" x14ac:dyDescent="0.25">
      <c r="A510" s="49" t="s">
        <v>949</v>
      </c>
      <c r="B510" s="50" t="s">
        <v>957</v>
      </c>
      <c r="C510" s="51" t="s">
        <v>958</v>
      </c>
      <c r="D510" s="44">
        <v>0</v>
      </c>
      <c r="E510" s="44">
        <v>0</v>
      </c>
      <c r="F510" s="44">
        <v>0</v>
      </c>
      <c r="G510" s="44">
        <v>0</v>
      </c>
      <c r="H510" s="44">
        <v>0</v>
      </c>
      <c r="I510" s="44">
        <v>0</v>
      </c>
      <c r="J510" s="44">
        <v>0</v>
      </c>
      <c r="K510" s="44">
        <v>0</v>
      </c>
      <c r="L510" s="44">
        <v>0</v>
      </c>
      <c r="M510" s="44">
        <v>0</v>
      </c>
      <c r="N510" s="44" t="s">
        <v>1392</v>
      </c>
    </row>
    <row r="511" spans="1:14" customFormat="1" ht="75" hidden="1" x14ac:dyDescent="0.25">
      <c r="A511" s="49" t="s">
        <v>949</v>
      </c>
      <c r="B511" s="50" t="s">
        <v>959</v>
      </c>
      <c r="C511" s="51" t="s">
        <v>960</v>
      </c>
      <c r="D511" s="44">
        <v>0</v>
      </c>
      <c r="E511" s="44">
        <v>0</v>
      </c>
      <c r="F511" s="44">
        <v>0</v>
      </c>
      <c r="G511" s="44">
        <v>0</v>
      </c>
      <c r="H511" s="44">
        <v>0</v>
      </c>
      <c r="I511" s="44">
        <v>0</v>
      </c>
      <c r="J511" s="44">
        <v>0</v>
      </c>
      <c r="K511" s="44">
        <v>0</v>
      </c>
      <c r="L511" s="44">
        <v>0</v>
      </c>
      <c r="M511" s="44">
        <v>0</v>
      </c>
      <c r="N511" s="44" t="s">
        <v>1392</v>
      </c>
    </row>
    <row r="512" spans="1:14" customFormat="1" ht="37.5" hidden="1" x14ac:dyDescent="0.25">
      <c r="A512" s="52" t="s">
        <v>961</v>
      </c>
      <c r="B512" s="53" t="s">
        <v>962</v>
      </c>
      <c r="C512" s="54" t="s">
        <v>34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 t="s">
        <v>1391</v>
      </c>
    </row>
    <row r="513" spans="1:14" customFormat="1" ht="18.75" hidden="1" x14ac:dyDescent="0.25">
      <c r="A513" s="52" t="s">
        <v>963</v>
      </c>
      <c r="B513" s="53" t="s">
        <v>964</v>
      </c>
      <c r="C513" s="54" t="s">
        <v>34</v>
      </c>
      <c r="D513" s="37">
        <f>SUM(D514:D726)</f>
        <v>0</v>
      </c>
      <c r="E513" s="37">
        <f t="shared" ref="E513:M513" si="28">SUM(E514:E726)</f>
        <v>0</v>
      </c>
      <c r="F513" s="37">
        <f t="shared" si="28"/>
        <v>0</v>
      </c>
      <c r="G513" s="37">
        <f t="shared" si="28"/>
        <v>0</v>
      </c>
      <c r="H513" s="37">
        <f t="shared" si="28"/>
        <v>0</v>
      </c>
      <c r="I513" s="37">
        <f t="shared" si="28"/>
        <v>0</v>
      </c>
      <c r="J513" s="37">
        <f t="shared" si="28"/>
        <v>0</v>
      </c>
      <c r="K513" s="37">
        <f t="shared" si="28"/>
        <v>0</v>
      </c>
      <c r="L513" s="37">
        <f t="shared" si="28"/>
        <v>0</v>
      </c>
      <c r="M513" s="37">
        <f t="shared" si="28"/>
        <v>0</v>
      </c>
      <c r="N513" s="37" t="s">
        <v>1391</v>
      </c>
    </row>
    <row r="514" spans="1:14" customFormat="1" ht="37.5" hidden="1" x14ac:dyDescent="0.25">
      <c r="A514" s="49" t="s">
        <v>963</v>
      </c>
      <c r="B514" s="50" t="s">
        <v>965</v>
      </c>
      <c r="C514" s="51" t="s">
        <v>966</v>
      </c>
      <c r="D514" s="44">
        <v>0</v>
      </c>
      <c r="E514" s="44">
        <v>0</v>
      </c>
      <c r="F514" s="44">
        <v>0</v>
      </c>
      <c r="G514" s="44">
        <v>0</v>
      </c>
      <c r="H514" s="44">
        <v>0</v>
      </c>
      <c r="I514" s="44">
        <v>0</v>
      </c>
      <c r="J514" s="44">
        <v>0</v>
      </c>
      <c r="K514" s="44">
        <v>0</v>
      </c>
      <c r="L514" s="44">
        <v>0</v>
      </c>
      <c r="M514" s="44">
        <v>0</v>
      </c>
      <c r="N514" s="44" t="s">
        <v>1392</v>
      </c>
    </row>
    <row r="515" spans="1:14" customFormat="1" ht="37.5" hidden="1" x14ac:dyDescent="0.25">
      <c r="A515" s="49" t="s">
        <v>963</v>
      </c>
      <c r="B515" s="50" t="s">
        <v>967</v>
      </c>
      <c r="C515" s="51" t="s">
        <v>968</v>
      </c>
      <c r="D515" s="44">
        <v>0</v>
      </c>
      <c r="E515" s="44">
        <v>0</v>
      </c>
      <c r="F515" s="44">
        <v>0</v>
      </c>
      <c r="G515" s="44">
        <v>0</v>
      </c>
      <c r="H515" s="44">
        <v>0</v>
      </c>
      <c r="I515" s="44">
        <v>0</v>
      </c>
      <c r="J515" s="44">
        <v>0</v>
      </c>
      <c r="K515" s="44">
        <v>0</v>
      </c>
      <c r="L515" s="44">
        <v>0</v>
      </c>
      <c r="M515" s="44">
        <v>0</v>
      </c>
      <c r="N515" s="44" t="s">
        <v>1392</v>
      </c>
    </row>
    <row r="516" spans="1:14" customFormat="1" ht="37.5" hidden="1" x14ac:dyDescent="0.25">
      <c r="A516" s="49" t="s">
        <v>963</v>
      </c>
      <c r="B516" s="50" t="s">
        <v>969</v>
      </c>
      <c r="C516" s="51" t="s">
        <v>970</v>
      </c>
      <c r="D516" s="44">
        <v>0</v>
      </c>
      <c r="E516" s="44">
        <v>0</v>
      </c>
      <c r="F516" s="44">
        <v>0</v>
      </c>
      <c r="G516" s="44">
        <v>0</v>
      </c>
      <c r="H516" s="44">
        <v>0</v>
      </c>
      <c r="I516" s="44">
        <v>0</v>
      </c>
      <c r="J516" s="44">
        <v>0</v>
      </c>
      <c r="K516" s="44">
        <v>0</v>
      </c>
      <c r="L516" s="44">
        <v>0</v>
      </c>
      <c r="M516" s="44">
        <v>0</v>
      </c>
      <c r="N516" s="44" t="s">
        <v>1392</v>
      </c>
    </row>
    <row r="517" spans="1:14" customFormat="1" ht="37.5" hidden="1" x14ac:dyDescent="0.25">
      <c r="A517" s="49" t="s">
        <v>963</v>
      </c>
      <c r="B517" s="50" t="s">
        <v>971</v>
      </c>
      <c r="C517" s="51" t="s">
        <v>972</v>
      </c>
      <c r="D517" s="44">
        <v>0</v>
      </c>
      <c r="E517" s="44">
        <v>0</v>
      </c>
      <c r="F517" s="44">
        <v>0</v>
      </c>
      <c r="G517" s="44">
        <v>0</v>
      </c>
      <c r="H517" s="44">
        <v>0</v>
      </c>
      <c r="I517" s="44">
        <v>0</v>
      </c>
      <c r="J517" s="44">
        <v>0</v>
      </c>
      <c r="K517" s="44">
        <v>0</v>
      </c>
      <c r="L517" s="44">
        <v>0</v>
      </c>
      <c r="M517" s="44">
        <v>0</v>
      </c>
      <c r="N517" s="44" t="s">
        <v>1392</v>
      </c>
    </row>
    <row r="518" spans="1:14" customFormat="1" ht="37.5" hidden="1" x14ac:dyDescent="0.25">
      <c r="A518" s="49" t="s">
        <v>963</v>
      </c>
      <c r="B518" s="50" t="s">
        <v>973</v>
      </c>
      <c r="C518" s="51" t="s">
        <v>974</v>
      </c>
      <c r="D518" s="44">
        <v>0</v>
      </c>
      <c r="E518" s="44">
        <v>0</v>
      </c>
      <c r="F518" s="44">
        <v>0</v>
      </c>
      <c r="G518" s="44">
        <v>0</v>
      </c>
      <c r="H518" s="44">
        <v>0</v>
      </c>
      <c r="I518" s="44">
        <v>0</v>
      </c>
      <c r="J518" s="44">
        <v>0</v>
      </c>
      <c r="K518" s="44">
        <v>0</v>
      </c>
      <c r="L518" s="44">
        <v>0</v>
      </c>
      <c r="M518" s="44">
        <v>0</v>
      </c>
      <c r="N518" s="44" t="s">
        <v>1392</v>
      </c>
    </row>
    <row r="519" spans="1:14" customFormat="1" ht="37.5" hidden="1" x14ac:dyDescent="0.25">
      <c r="A519" s="49" t="s">
        <v>963</v>
      </c>
      <c r="B519" s="50" t="s">
        <v>975</v>
      </c>
      <c r="C519" s="51" t="s">
        <v>976</v>
      </c>
      <c r="D519" s="44">
        <v>0</v>
      </c>
      <c r="E519" s="44">
        <v>0</v>
      </c>
      <c r="F519" s="44">
        <v>0</v>
      </c>
      <c r="G519" s="44">
        <v>0</v>
      </c>
      <c r="H519" s="44">
        <v>0</v>
      </c>
      <c r="I519" s="44">
        <v>0</v>
      </c>
      <c r="J519" s="44">
        <v>0</v>
      </c>
      <c r="K519" s="44">
        <v>0</v>
      </c>
      <c r="L519" s="44">
        <v>0</v>
      </c>
      <c r="M519" s="44">
        <v>0</v>
      </c>
      <c r="N519" s="44" t="s">
        <v>1392</v>
      </c>
    </row>
    <row r="520" spans="1:14" customFormat="1" ht="56.25" hidden="1" x14ac:dyDescent="0.25">
      <c r="A520" s="49" t="s">
        <v>963</v>
      </c>
      <c r="B520" s="50" t="s">
        <v>977</v>
      </c>
      <c r="C520" s="51" t="s">
        <v>978</v>
      </c>
      <c r="D520" s="44">
        <v>0</v>
      </c>
      <c r="E520" s="44">
        <v>0</v>
      </c>
      <c r="F520" s="44">
        <v>0</v>
      </c>
      <c r="G520" s="44">
        <v>0</v>
      </c>
      <c r="H520" s="44">
        <v>0</v>
      </c>
      <c r="I520" s="44">
        <v>0</v>
      </c>
      <c r="J520" s="44">
        <v>0</v>
      </c>
      <c r="K520" s="44">
        <v>0</v>
      </c>
      <c r="L520" s="44">
        <v>0</v>
      </c>
      <c r="M520" s="44">
        <v>0</v>
      </c>
      <c r="N520" s="44" t="s">
        <v>1392</v>
      </c>
    </row>
    <row r="521" spans="1:14" customFormat="1" ht="37.5" hidden="1" x14ac:dyDescent="0.25">
      <c r="A521" s="49" t="s">
        <v>963</v>
      </c>
      <c r="B521" s="50" t="s">
        <v>979</v>
      </c>
      <c r="C521" s="51" t="s">
        <v>980</v>
      </c>
      <c r="D521" s="44">
        <v>0</v>
      </c>
      <c r="E521" s="44">
        <v>0</v>
      </c>
      <c r="F521" s="44">
        <v>0</v>
      </c>
      <c r="G521" s="44">
        <v>0</v>
      </c>
      <c r="H521" s="44">
        <v>0</v>
      </c>
      <c r="I521" s="44">
        <v>0</v>
      </c>
      <c r="J521" s="44">
        <v>0</v>
      </c>
      <c r="K521" s="44">
        <v>0</v>
      </c>
      <c r="L521" s="44">
        <v>0</v>
      </c>
      <c r="M521" s="44">
        <v>0</v>
      </c>
      <c r="N521" s="44" t="s">
        <v>1392</v>
      </c>
    </row>
    <row r="522" spans="1:14" customFormat="1" ht="56.25" hidden="1" x14ac:dyDescent="0.25">
      <c r="A522" s="49" t="s">
        <v>963</v>
      </c>
      <c r="B522" s="50" t="s">
        <v>981</v>
      </c>
      <c r="C522" s="51" t="s">
        <v>982</v>
      </c>
      <c r="D522" s="44">
        <v>0</v>
      </c>
      <c r="E522" s="44">
        <v>0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 t="s">
        <v>1392</v>
      </c>
    </row>
    <row r="523" spans="1:14" customFormat="1" ht="93.75" hidden="1" x14ac:dyDescent="0.25">
      <c r="A523" s="49" t="s">
        <v>963</v>
      </c>
      <c r="B523" s="50" t="s">
        <v>983</v>
      </c>
      <c r="C523" s="51" t="s">
        <v>984</v>
      </c>
      <c r="D523" s="44">
        <v>0</v>
      </c>
      <c r="E523" s="44">
        <v>0</v>
      </c>
      <c r="F523" s="44">
        <v>0</v>
      </c>
      <c r="G523" s="44">
        <v>0</v>
      </c>
      <c r="H523" s="44">
        <v>0</v>
      </c>
      <c r="I523" s="44">
        <v>0</v>
      </c>
      <c r="J523" s="44">
        <v>0</v>
      </c>
      <c r="K523" s="44">
        <v>0</v>
      </c>
      <c r="L523" s="44">
        <v>0</v>
      </c>
      <c r="M523" s="44">
        <v>0</v>
      </c>
      <c r="N523" s="44" t="s">
        <v>1392</v>
      </c>
    </row>
    <row r="524" spans="1:14" customFormat="1" ht="112.5" hidden="1" x14ac:dyDescent="0.25">
      <c r="A524" s="40" t="s">
        <v>963</v>
      </c>
      <c r="B524" s="41" t="s">
        <v>985</v>
      </c>
      <c r="C524" s="42" t="s">
        <v>986</v>
      </c>
      <c r="D524" s="44">
        <v>0</v>
      </c>
      <c r="E524" s="44">
        <v>0</v>
      </c>
      <c r="F524" s="44">
        <v>0</v>
      </c>
      <c r="G524" s="44">
        <v>0</v>
      </c>
      <c r="H524" s="44">
        <v>0</v>
      </c>
      <c r="I524" s="44">
        <v>0</v>
      </c>
      <c r="J524" s="44">
        <v>0</v>
      </c>
      <c r="K524" s="44">
        <v>0</v>
      </c>
      <c r="L524" s="44">
        <v>0</v>
      </c>
      <c r="M524" s="44">
        <v>0</v>
      </c>
      <c r="N524" s="44" t="s">
        <v>1392</v>
      </c>
    </row>
    <row r="525" spans="1:14" customFormat="1" ht="56.25" hidden="1" x14ac:dyDescent="0.25">
      <c r="A525" s="40" t="s">
        <v>963</v>
      </c>
      <c r="B525" s="41" t="s">
        <v>987</v>
      </c>
      <c r="C525" s="42" t="s">
        <v>988</v>
      </c>
      <c r="D525" s="44">
        <v>0</v>
      </c>
      <c r="E525" s="44">
        <v>0</v>
      </c>
      <c r="F525" s="44">
        <v>0</v>
      </c>
      <c r="G525" s="44">
        <v>0</v>
      </c>
      <c r="H525" s="44">
        <v>0</v>
      </c>
      <c r="I525" s="44">
        <v>0</v>
      </c>
      <c r="J525" s="44">
        <v>0</v>
      </c>
      <c r="K525" s="44">
        <v>0</v>
      </c>
      <c r="L525" s="44">
        <v>0</v>
      </c>
      <c r="M525" s="44">
        <v>0</v>
      </c>
      <c r="N525" s="44" t="s">
        <v>1392</v>
      </c>
    </row>
    <row r="526" spans="1:14" customFormat="1" ht="37.5" hidden="1" x14ac:dyDescent="0.25">
      <c r="A526" s="40" t="s">
        <v>963</v>
      </c>
      <c r="B526" s="41" t="s">
        <v>989</v>
      </c>
      <c r="C526" s="42" t="s">
        <v>990</v>
      </c>
      <c r="D526" s="44">
        <v>0</v>
      </c>
      <c r="E526" s="44">
        <v>0</v>
      </c>
      <c r="F526" s="44">
        <v>0</v>
      </c>
      <c r="G526" s="44">
        <v>0</v>
      </c>
      <c r="H526" s="44">
        <v>0</v>
      </c>
      <c r="I526" s="44">
        <v>0</v>
      </c>
      <c r="J526" s="44">
        <v>0</v>
      </c>
      <c r="K526" s="44">
        <v>0</v>
      </c>
      <c r="L526" s="44">
        <v>0</v>
      </c>
      <c r="M526" s="44">
        <v>0</v>
      </c>
      <c r="N526" s="44" t="s">
        <v>1392</v>
      </c>
    </row>
    <row r="527" spans="1:14" customFormat="1" ht="18.75" hidden="1" x14ac:dyDescent="0.25">
      <c r="A527" s="40" t="s">
        <v>963</v>
      </c>
      <c r="B527" s="41" t="s">
        <v>991</v>
      </c>
      <c r="C527" s="42" t="s">
        <v>992</v>
      </c>
      <c r="D527" s="44">
        <v>0</v>
      </c>
      <c r="E527" s="44">
        <v>0</v>
      </c>
      <c r="F527" s="44">
        <v>0</v>
      </c>
      <c r="G527" s="44">
        <v>0</v>
      </c>
      <c r="H527" s="44">
        <v>0</v>
      </c>
      <c r="I527" s="44">
        <v>0</v>
      </c>
      <c r="J527" s="44">
        <v>0</v>
      </c>
      <c r="K527" s="44">
        <v>0</v>
      </c>
      <c r="L527" s="44">
        <v>0</v>
      </c>
      <c r="M527" s="44">
        <v>0</v>
      </c>
      <c r="N527" s="44" t="s">
        <v>1392</v>
      </c>
    </row>
    <row r="528" spans="1:14" customFormat="1" ht="18.75" hidden="1" x14ac:dyDescent="0.25">
      <c r="A528" s="40" t="s">
        <v>963</v>
      </c>
      <c r="B528" s="41" t="s">
        <v>993</v>
      </c>
      <c r="C528" s="42" t="s">
        <v>994</v>
      </c>
      <c r="D528" s="44">
        <v>0</v>
      </c>
      <c r="E528" s="44">
        <v>0</v>
      </c>
      <c r="F528" s="44">
        <v>0</v>
      </c>
      <c r="G528" s="44">
        <v>0</v>
      </c>
      <c r="H528" s="44">
        <v>0</v>
      </c>
      <c r="I528" s="44">
        <v>0</v>
      </c>
      <c r="J528" s="44">
        <v>0</v>
      </c>
      <c r="K528" s="44">
        <v>0</v>
      </c>
      <c r="L528" s="44">
        <v>0</v>
      </c>
      <c r="M528" s="44">
        <v>0</v>
      </c>
      <c r="N528" s="44" t="s">
        <v>1392</v>
      </c>
    </row>
    <row r="529" spans="1:14" customFormat="1" ht="18.75" hidden="1" x14ac:dyDescent="0.25">
      <c r="A529" s="40" t="s">
        <v>963</v>
      </c>
      <c r="B529" s="41" t="s">
        <v>995</v>
      </c>
      <c r="C529" s="42" t="s">
        <v>996</v>
      </c>
      <c r="D529" s="44">
        <v>0</v>
      </c>
      <c r="E529" s="44">
        <v>0</v>
      </c>
      <c r="F529" s="44">
        <v>0</v>
      </c>
      <c r="G529" s="44">
        <v>0</v>
      </c>
      <c r="H529" s="44">
        <v>0</v>
      </c>
      <c r="I529" s="44">
        <v>0</v>
      </c>
      <c r="J529" s="44">
        <v>0</v>
      </c>
      <c r="K529" s="44">
        <v>0</v>
      </c>
      <c r="L529" s="44">
        <v>0</v>
      </c>
      <c r="M529" s="44">
        <v>0</v>
      </c>
      <c r="N529" s="44" t="s">
        <v>1392</v>
      </c>
    </row>
    <row r="530" spans="1:14" customFormat="1" ht="37.5" hidden="1" x14ac:dyDescent="0.25">
      <c r="A530" s="40" t="s">
        <v>963</v>
      </c>
      <c r="B530" s="41" t="s">
        <v>997</v>
      </c>
      <c r="C530" s="42" t="s">
        <v>998</v>
      </c>
      <c r="D530" s="44">
        <v>0</v>
      </c>
      <c r="E530" s="44">
        <v>0</v>
      </c>
      <c r="F530" s="44">
        <v>0</v>
      </c>
      <c r="G530" s="44">
        <v>0</v>
      </c>
      <c r="H530" s="44">
        <v>0</v>
      </c>
      <c r="I530" s="44">
        <v>0</v>
      </c>
      <c r="J530" s="44">
        <v>0</v>
      </c>
      <c r="K530" s="44">
        <v>0</v>
      </c>
      <c r="L530" s="44">
        <v>0</v>
      </c>
      <c r="M530" s="44">
        <v>0</v>
      </c>
      <c r="N530" s="44" t="s">
        <v>1392</v>
      </c>
    </row>
    <row r="531" spans="1:14" customFormat="1" ht="18.75" hidden="1" x14ac:dyDescent="0.25">
      <c r="A531" s="40" t="s">
        <v>963</v>
      </c>
      <c r="B531" s="41" t="s">
        <v>999</v>
      </c>
      <c r="C531" s="42" t="s">
        <v>1000</v>
      </c>
      <c r="D531" s="44">
        <v>0</v>
      </c>
      <c r="E531" s="44">
        <v>0</v>
      </c>
      <c r="F531" s="44">
        <v>0</v>
      </c>
      <c r="G531" s="44">
        <v>0</v>
      </c>
      <c r="H531" s="44">
        <v>0</v>
      </c>
      <c r="I531" s="44">
        <v>0</v>
      </c>
      <c r="J531" s="44">
        <v>0</v>
      </c>
      <c r="K531" s="44">
        <v>0</v>
      </c>
      <c r="L531" s="44">
        <v>0</v>
      </c>
      <c r="M531" s="44">
        <v>0</v>
      </c>
      <c r="N531" s="44" t="s">
        <v>1392</v>
      </c>
    </row>
    <row r="532" spans="1:14" customFormat="1" ht="18.75" hidden="1" x14ac:dyDescent="0.25">
      <c r="A532" s="40" t="s">
        <v>963</v>
      </c>
      <c r="B532" s="41" t="s">
        <v>1001</v>
      </c>
      <c r="C532" s="42" t="s">
        <v>1002</v>
      </c>
      <c r="D532" s="44">
        <v>0</v>
      </c>
      <c r="E532" s="44">
        <v>0</v>
      </c>
      <c r="F532" s="44">
        <v>0</v>
      </c>
      <c r="G532" s="44">
        <v>0</v>
      </c>
      <c r="H532" s="44">
        <v>0</v>
      </c>
      <c r="I532" s="44">
        <v>0</v>
      </c>
      <c r="J532" s="44">
        <v>0</v>
      </c>
      <c r="K532" s="44">
        <v>0</v>
      </c>
      <c r="L532" s="44">
        <v>0</v>
      </c>
      <c r="M532" s="44">
        <v>0</v>
      </c>
      <c r="N532" s="44" t="s">
        <v>1392</v>
      </c>
    </row>
    <row r="533" spans="1:14" customFormat="1" ht="37.5" hidden="1" x14ac:dyDescent="0.25">
      <c r="A533" s="40" t="s">
        <v>963</v>
      </c>
      <c r="B533" s="41" t="s">
        <v>1003</v>
      </c>
      <c r="C533" s="42" t="s">
        <v>1004</v>
      </c>
      <c r="D533" s="44">
        <v>0</v>
      </c>
      <c r="E533" s="44">
        <v>0</v>
      </c>
      <c r="F533" s="44">
        <v>0</v>
      </c>
      <c r="G533" s="44">
        <v>0</v>
      </c>
      <c r="H533" s="44">
        <v>0</v>
      </c>
      <c r="I533" s="44">
        <v>0</v>
      </c>
      <c r="J533" s="44">
        <v>0</v>
      </c>
      <c r="K533" s="44">
        <v>0</v>
      </c>
      <c r="L533" s="44">
        <v>0</v>
      </c>
      <c r="M533" s="44">
        <v>0</v>
      </c>
      <c r="N533" s="44" t="s">
        <v>1392</v>
      </c>
    </row>
    <row r="534" spans="1:14" customFormat="1" ht="18.75" hidden="1" x14ac:dyDescent="0.25">
      <c r="A534" s="40" t="s">
        <v>963</v>
      </c>
      <c r="B534" s="41" t="s">
        <v>1005</v>
      </c>
      <c r="C534" s="42" t="s">
        <v>1006</v>
      </c>
      <c r="D534" s="44">
        <v>0</v>
      </c>
      <c r="E534" s="44">
        <v>0</v>
      </c>
      <c r="F534" s="44">
        <v>0</v>
      </c>
      <c r="G534" s="44">
        <v>0</v>
      </c>
      <c r="H534" s="44">
        <v>0</v>
      </c>
      <c r="I534" s="44">
        <v>0</v>
      </c>
      <c r="J534" s="44">
        <v>0</v>
      </c>
      <c r="K534" s="44">
        <v>0</v>
      </c>
      <c r="L534" s="44">
        <v>0</v>
      </c>
      <c r="M534" s="44">
        <v>0</v>
      </c>
      <c r="N534" s="44" t="s">
        <v>1392</v>
      </c>
    </row>
    <row r="535" spans="1:14" customFormat="1" ht="18.75" hidden="1" x14ac:dyDescent="0.25">
      <c r="A535" s="40" t="s">
        <v>963</v>
      </c>
      <c r="B535" s="41" t="s">
        <v>1007</v>
      </c>
      <c r="C535" s="42" t="s">
        <v>1008</v>
      </c>
      <c r="D535" s="44">
        <v>0</v>
      </c>
      <c r="E535" s="44">
        <v>0</v>
      </c>
      <c r="F535" s="44">
        <v>0</v>
      </c>
      <c r="G535" s="44">
        <v>0</v>
      </c>
      <c r="H535" s="44">
        <v>0</v>
      </c>
      <c r="I535" s="44">
        <v>0</v>
      </c>
      <c r="J535" s="44">
        <v>0</v>
      </c>
      <c r="K535" s="44">
        <v>0</v>
      </c>
      <c r="L535" s="44">
        <v>0</v>
      </c>
      <c r="M535" s="44">
        <v>0</v>
      </c>
      <c r="N535" s="44" t="s">
        <v>1392</v>
      </c>
    </row>
    <row r="536" spans="1:14" customFormat="1" ht="18.75" hidden="1" x14ac:dyDescent="0.25">
      <c r="A536" s="40" t="s">
        <v>963</v>
      </c>
      <c r="B536" s="41" t="s">
        <v>1009</v>
      </c>
      <c r="C536" s="42" t="s">
        <v>1010</v>
      </c>
      <c r="D536" s="44">
        <v>0</v>
      </c>
      <c r="E536" s="44">
        <v>0</v>
      </c>
      <c r="F536" s="44">
        <v>0</v>
      </c>
      <c r="G536" s="44">
        <v>0</v>
      </c>
      <c r="H536" s="44">
        <v>0</v>
      </c>
      <c r="I536" s="44">
        <v>0</v>
      </c>
      <c r="J536" s="44">
        <v>0</v>
      </c>
      <c r="K536" s="44">
        <v>0</v>
      </c>
      <c r="L536" s="44">
        <v>0</v>
      </c>
      <c r="M536" s="44">
        <v>0</v>
      </c>
      <c r="N536" s="44" t="s">
        <v>1392</v>
      </c>
    </row>
    <row r="537" spans="1:14" customFormat="1" ht="18.75" hidden="1" x14ac:dyDescent="0.25">
      <c r="A537" s="40" t="s">
        <v>963</v>
      </c>
      <c r="B537" s="41" t="s">
        <v>1011</v>
      </c>
      <c r="C537" s="42" t="s">
        <v>1012</v>
      </c>
      <c r="D537" s="44">
        <v>0</v>
      </c>
      <c r="E537" s="44">
        <v>0</v>
      </c>
      <c r="F537" s="44">
        <v>0</v>
      </c>
      <c r="G537" s="44">
        <v>0</v>
      </c>
      <c r="H537" s="44">
        <v>0</v>
      </c>
      <c r="I537" s="44">
        <v>0</v>
      </c>
      <c r="J537" s="44">
        <v>0</v>
      </c>
      <c r="K537" s="44">
        <v>0</v>
      </c>
      <c r="L537" s="44">
        <v>0</v>
      </c>
      <c r="M537" s="44">
        <v>0</v>
      </c>
      <c r="N537" s="44" t="s">
        <v>1392</v>
      </c>
    </row>
    <row r="538" spans="1:14" customFormat="1" ht="37.5" hidden="1" x14ac:dyDescent="0.25">
      <c r="A538" s="40" t="s">
        <v>963</v>
      </c>
      <c r="B538" s="41" t="s">
        <v>1013</v>
      </c>
      <c r="C538" s="42" t="s">
        <v>1014</v>
      </c>
      <c r="D538" s="44">
        <v>0</v>
      </c>
      <c r="E538" s="44">
        <v>0</v>
      </c>
      <c r="F538" s="44">
        <v>0</v>
      </c>
      <c r="G538" s="44">
        <v>0</v>
      </c>
      <c r="H538" s="44">
        <v>0</v>
      </c>
      <c r="I538" s="44">
        <v>0</v>
      </c>
      <c r="J538" s="44">
        <v>0</v>
      </c>
      <c r="K538" s="44">
        <v>0</v>
      </c>
      <c r="L538" s="44">
        <v>0</v>
      </c>
      <c r="M538" s="44">
        <v>0</v>
      </c>
      <c r="N538" s="44" t="s">
        <v>1392</v>
      </c>
    </row>
    <row r="539" spans="1:14" customFormat="1" ht="18.75" hidden="1" x14ac:dyDescent="0.25">
      <c r="A539" s="40" t="s">
        <v>963</v>
      </c>
      <c r="B539" s="41" t="s">
        <v>1015</v>
      </c>
      <c r="C539" s="42" t="s">
        <v>1016</v>
      </c>
      <c r="D539" s="44">
        <v>0</v>
      </c>
      <c r="E539" s="44">
        <v>0</v>
      </c>
      <c r="F539" s="44">
        <v>0</v>
      </c>
      <c r="G539" s="44">
        <v>0</v>
      </c>
      <c r="H539" s="44">
        <v>0</v>
      </c>
      <c r="I539" s="44">
        <v>0</v>
      </c>
      <c r="J539" s="44">
        <v>0</v>
      </c>
      <c r="K539" s="44">
        <v>0</v>
      </c>
      <c r="L539" s="44">
        <v>0</v>
      </c>
      <c r="M539" s="44">
        <v>0</v>
      </c>
      <c r="N539" s="44" t="s">
        <v>1392</v>
      </c>
    </row>
    <row r="540" spans="1:14" customFormat="1" ht="18.75" hidden="1" x14ac:dyDescent="0.25">
      <c r="A540" s="40" t="s">
        <v>963</v>
      </c>
      <c r="B540" s="41" t="s">
        <v>1017</v>
      </c>
      <c r="C540" s="42" t="s">
        <v>1018</v>
      </c>
      <c r="D540" s="44">
        <v>0</v>
      </c>
      <c r="E540" s="44">
        <v>0</v>
      </c>
      <c r="F540" s="44">
        <v>0</v>
      </c>
      <c r="G540" s="44">
        <v>0</v>
      </c>
      <c r="H540" s="44">
        <v>0</v>
      </c>
      <c r="I540" s="44">
        <v>0</v>
      </c>
      <c r="J540" s="44">
        <v>0</v>
      </c>
      <c r="K540" s="44">
        <v>0</v>
      </c>
      <c r="L540" s="44">
        <v>0</v>
      </c>
      <c r="M540" s="44">
        <v>0</v>
      </c>
      <c r="N540" s="44" t="s">
        <v>1392</v>
      </c>
    </row>
    <row r="541" spans="1:14" customFormat="1" ht="18.75" hidden="1" x14ac:dyDescent="0.25">
      <c r="A541" s="40" t="s">
        <v>963</v>
      </c>
      <c r="B541" s="41" t="s">
        <v>1019</v>
      </c>
      <c r="C541" s="42" t="s">
        <v>1020</v>
      </c>
      <c r="D541" s="44">
        <v>0</v>
      </c>
      <c r="E541" s="44">
        <v>0</v>
      </c>
      <c r="F541" s="44">
        <v>0</v>
      </c>
      <c r="G541" s="44">
        <v>0</v>
      </c>
      <c r="H541" s="44">
        <v>0</v>
      </c>
      <c r="I541" s="44">
        <v>0</v>
      </c>
      <c r="J541" s="44">
        <v>0</v>
      </c>
      <c r="K541" s="44">
        <v>0</v>
      </c>
      <c r="L541" s="44">
        <v>0</v>
      </c>
      <c r="M541" s="44">
        <v>0</v>
      </c>
      <c r="N541" s="44" t="s">
        <v>1392</v>
      </c>
    </row>
    <row r="542" spans="1:14" customFormat="1" ht="18.75" hidden="1" x14ac:dyDescent="0.25">
      <c r="A542" s="40" t="s">
        <v>963</v>
      </c>
      <c r="B542" s="41" t="s">
        <v>1021</v>
      </c>
      <c r="C542" s="42" t="s">
        <v>1022</v>
      </c>
      <c r="D542" s="44">
        <v>0</v>
      </c>
      <c r="E542" s="44">
        <v>0</v>
      </c>
      <c r="F542" s="44">
        <v>0</v>
      </c>
      <c r="G542" s="44">
        <v>0</v>
      </c>
      <c r="H542" s="44">
        <v>0</v>
      </c>
      <c r="I542" s="44">
        <v>0</v>
      </c>
      <c r="J542" s="44">
        <v>0</v>
      </c>
      <c r="K542" s="44">
        <v>0</v>
      </c>
      <c r="L542" s="44">
        <v>0</v>
      </c>
      <c r="M542" s="44">
        <v>0</v>
      </c>
      <c r="N542" s="44" t="s">
        <v>1392</v>
      </c>
    </row>
    <row r="543" spans="1:14" customFormat="1" ht="56.25" hidden="1" x14ac:dyDescent="0.25">
      <c r="A543" s="40" t="s">
        <v>963</v>
      </c>
      <c r="B543" s="41" t="s">
        <v>1023</v>
      </c>
      <c r="C543" s="42" t="s">
        <v>1024</v>
      </c>
      <c r="D543" s="44">
        <v>0</v>
      </c>
      <c r="E543" s="44">
        <v>0</v>
      </c>
      <c r="F543" s="44">
        <v>0</v>
      </c>
      <c r="G543" s="44">
        <v>0</v>
      </c>
      <c r="H543" s="44">
        <v>0</v>
      </c>
      <c r="I543" s="44">
        <v>0</v>
      </c>
      <c r="J543" s="44">
        <v>0</v>
      </c>
      <c r="K543" s="44">
        <v>0</v>
      </c>
      <c r="L543" s="44">
        <v>0</v>
      </c>
      <c r="M543" s="44">
        <v>0</v>
      </c>
      <c r="N543" s="44" t="s">
        <v>1392</v>
      </c>
    </row>
    <row r="544" spans="1:14" customFormat="1" ht="18.75" hidden="1" x14ac:dyDescent="0.25">
      <c r="A544" s="40" t="s">
        <v>963</v>
      </c>
      <c r="B544" s="41" t="s">
        <v>1025</v>
      </c>
      <c r="C544" s="42" t="s">
        <v>1026</v>
      </c>
      <c r="D544" s="44">
        <v>0</v>
      </c>
      <c r="E544" s="44">
        <v>0</v>
      </c>
      <c r="F544" s="44">
        <v>0</v>
      </c>
      <c r="G544" s="44">
        <v>0</v>
      </c>
      <c r="H544" s="44">
        <v>0</v>
      </c>
      <c r="I544" s="44">
        <v>0</v>
      </c>
      <c r="J544" s="44">
        <v>0</v>
      </c>
      <c r="K544" s="44">
        <v>0</v>
      </c>
      <c r="L544" s="44">
        <v>0</v>
      </c>
      <c r="M544" s="44">
        <v>0</v>
      </c>
      <c r="N544" s="44" t="s">
        <v>1392</v>
      </c>
    </row>
    <row r="545" spans="1:14" customFormat="1" ht="18.75" hidden="1" x14ac:dyDescent="0.25">
      <c r="A545" s="40" t="s">
        <v>963</v>
      </c>
      <c r="B545" s="41" t="s">
        <v>1027</v>
      </c>
      <c r="C545" s="42" t="s">
        <v>1028</v>
      </c>
      <c r="D545" s="44">
        <v>0</v>
      </c>
      <c r="E545" s="44">
        <v>0</v>
      </c>
      <c r="F545" s="44">
        <v>0</v>
      </c>
      <c r="G545" s="44">
        <v>0</v>
      </c>
      <c r="H545" s="44">
        <v>0</v>
      </c>
      <c r="I545" s="44">
        <v>0</v>
      </c>
      <c r="J545" s="44">
        <v>0</v>
      </c>
      <c r="K545" s="44">
        <v>0</v>
      </c>
      <c r="L545" s="44">
        <v>0</v>
      </c>
      <c r="M545" s="44">
        <v>0</v>
      </c>
      <c r="N545" s="44" t="s">
        <v>1392</v>
      </c>
    </row>
    <row r="546" spans="1:14" customFormat="1" ht="18.75" hidden="1" x14ac:dyDescent="0.25">
      <c r="A546" s="40" t="s">
        <v>963</v>
      </c>
      <c r="B546" s="41" t="s">
        <v>1029</v>
      </c>
      <c r="C546" s="42" t="s">
        <v>1030</v>
      </c>
      <c r="D546" s="44">
        <v>0</v>
      </c>
      <c r="E546" s="44">
        <v>0</v>
      </c>
      <c r="F546" s="44">
        <v>0</v>
      </c>
      <c r="G546" s="44">
        <v>0</v>
      </c>
      <c r="H546" s="44">
        <v>0</v>
      </c>
      <c r="I546" s="44">
        <v>0</v>
      </c>
      <c r="J546" s="44">
        <v>0</v>
      </c>
      <c r="K546" s="44">
        <v>0</v>
      </c>
      <c r="L546" s="44">
        <v>0</v>
      </c>
      <c r="M546" s="44">
        <v>0</v>
      </c>
      <c r="N546" s="44" t="s">
        <v>1392</v>
      </c>
    </row>
    <row r="547" spans="1:14" customFormat="1" ht="37.5" hidden="1" x14ac:dyDescent="0.25">
      <c r="A547" s="40" t="s">
        <v>963</v>
      </c>
      <c r="B547" s="41" t="s">
        <v>1031</v>
      </c>
      <c r="C547" s="42" t="s">
        <v>1032</v>
      </c>
      <c r="D547" s="44">
        <v>0</v>
      </c>
      <c r="E547" s="44">
        <v>0</v>
      </c>
      <c r="F547" s="44">
        <v>0</v>
      </c>
      <c r="G547" s="44">
        <v>0</v>
      </c>
      <c r="H547" s="44">
        <v>0</v>
      </c>
      <c r="I547" s="44">
        <v>0</v>
      </c>
      <c r="J547" s="44">
        <v>0</v>
      </c>
      <c r="K547" s="44">
        <v>0</v>
      </c>
      <c r="L547" s="44">
        <v>0</v>
      </c>
      <c r="M547" s="44">
        <v>0</v>
      </c>
      <c r="N547" s="44" t="s">
        <v>1392</v>
      </c>
    </row>
    <row r="548" spans="1:14" customFormat="1" ht="18.75" hidden="1" x14ac:dyDescent="0.25">
      <c r="A548" s="40" t="s">
        <v>963</v>
      </c>
      <c r="B548" s="41" t="s">
        <v>1033</v>
      </c>
      <c r="C548" s="42" t="s">
        <v>1034</v>
      </c>
      <c r="D548" s="44">
        <v>0</v>
      </c>
      <c r="E548" s="44">
        <v>0</v>
      </c>
      <c r="F548" s="44">
        <v>0</v>
      </c>
      <c r="G548" s="44">
        <v>0</v>
      </c>
      <c r="H548" s="44">
        <v>0</v>
      </c>
      <c r="I548" s="44">
        <v>0</v>
      </c>
      <c r="J548" s="44">
        <v>0</v>
      </c>
      <c r="K548" s="44">
        <v>0</v>
      </c>
      <c r="L548" s="44">
        <v>0</v>
      </c>
      <c r="M548" s="44">
        <v>0</v>
      </c>
      <c r="N548" s="44" t="s">
        <v>1392</v>
      </c>
    </row>
    <row r="549" spans="1:14" customFormat="1" ht="37.5" hidden="1" x14ac:dyDescent="0.25">
      <c r="A549" s="40" t="s">
        <v>963</v>
      </c>
      <c r="B549" s="41" t="s">
        <v>1035</v>
      </c>
      <c r="C549" s="42" t="s">
        <v>1036</v>
      </c>
      <c r="D549" s="44">
        <v>0</v>
      </c>
      <c r="E549" s="44">
        <v>0</v>
      </c>
      <c r="F549" s="44">
        <v>0</v>
      </c>
      <c r="G549" s="44">
        <v>0</v>
      </c>
      <c r="H549" s="44">
        <v>0</v>
      </c>
      <c r="I549" s="44">
        <v>0</v>
      </c>
      <c r="J549" s="44">
        <v>0</v>
      </c>
      <c r="K549" s="44">
        <v>0</v>
      </c>
      <c r="L549" s="44">
        <v>0</v>
      </c>
      <c r="M549" s="44">
        <v>0</v>
      </c>
      <c r="N549" s="44" t="s">
        <v>1392</v>
      </c>
    </row>
    <row r="550" spans="1:14" customFormat="1" ht="75" hidden="1" x14ac:dyDescent="0.25">
      <c r="A550" s="40" t="s">
        <v>963</v>
      </c>
      <c r="B550" s="41" t="s">
        <v>1037</v>
      </c>
      <c r="C550" s="42" t="s">
        <v>1038</v>
      </c>
      <c r="D550" s="44">
        <v>0</v>
      </c>
      <c r="E550" s="44">
        <v>0</v>
      </c>
      <c r="F550" s="44">
        <v>0</v>
      </c>
      <c r="G550" s="44">
        <v>0</v>
      </c>
      <c r="H550" s="44">
        <v>0</v>
      </c>
      <c r="I550" s="44">
        <v>0</v>
      </c>
      <c r="J550" s="44">
        <v>0</v>
      </c>
      <c r="K550" s="44">
        <v>0</v>
      </c>
      <c r="L550" s="44">
        <v>0</v>
      </c>
      <c r="M550" s="44">
        <v>0</v>
      </c>
      <c r="N550" s="44" t="s">
        <v>1392</v>
      </c>
    </row>
    <row r="551" spans="1:14" customFormat="1" ht="37.5" hidden="1" x14ac:dyDescent="0.25">
      <c r="A551" s="40" t="s">
        <v>963</v>
      </c>
      <c r="B551" s="41" t="s">
        <v>1039</v>
      </c>
      <c r="C551" s="42" t="s">
        <v>1040</v>
      </c>
      <c r="D551" s="44">
        <v>0</v>
      </c>
      <c r="E551" s="44">
        <v>0</v>
      </c>
      <c r="F551" s="44">
        <v>0</v>
      </c>
      <c r="G551" s="44">
        <v>0</v>
      </c>
      <c r="H551" s="44">
        <v>0</v>
      </c>
      <c r="I551" s="44">
        <v>0</v>
      </c>
      <c r="J551" s="44">
        <v>0</v>
      </c>
      <c r="K551" s="44">
        <v>0</v>
      </c>
      <c r="L551" s="44">
        <v>0</v>
      </c>
      <c r="M551" s="44">
        <v>0</v>
      </c>
      <c r="N551" s="44" t="s">
        <v>1392</v>
      </c>
    </row>
    <row r="552" spans="1:14" customFormat="1" ht="56.25" hidden="1" x14ac:dyDescent="0.25">
      <c r="A552" s="40" t="s">
        <v>963</v>
      </c>
      <c r="B552" s="41" t="s">
        <v>1041</v>
      </c>
      <c r="C552" s="42" t="s">
        <v>1042</v>
      </c>
      <c r="D552" s="44">
        <v>0</v>
      </c>
      <c r="E552" s="44">
        <v>0</v>
      </c>
      <c r="F552" s="44">
        <v>0</v>
      </c>
      <c r="G552" s="44">
        <v>0</v>
      </c>
      <c r="H552" s="44">
        <v>0</v>
      </c>
      <c r="I552" s="44">
        <v>0</v>
      </c>
      <c r="J552" s="44">
        <v>0</v>
      </c>
      <c r="K552" s="44">
        <v>0</v>
      </c>
      <c r="L552" s="44">
        <v>0</v>
      </c>
      <c r="M552" s="44">
        <v>0</v>
      </c>
      <c r="N552" s="44" t="s">
        <v>1392</v>
      </c>
    </row>
    <row r="553" spans="1:14" customFormat="1" ht="75" hidden="1" x14ac:dyDescent="0.25">
      <c r="A553" s="40" t="s">
        <v>963</v>
      </c>
      <c r="B553" s="41" t="s">
        <v>1043</v>
      </c>
      <c r="C553" s="42" t="s">
        <v>1044</v>
      </c>
      <c r="D553" s="44">
        <v>0</v>
      </c>
      <c r="E553" s="44">
        <v>0</v>
      </c>
      <c r="F553" s="44">
        <v>0</v>
      </c>
      <c r="G553" s="44">
        <v>0</v>
      </c>
      <c r="H553" s="44">
        <v>0</v>
      </c>
      <c r="I553" s="44">
        <v>0</v>
      </c>
      <c r="J553" s="44">
        <v>0</v>
      </c>
      <c r="K553" s="44">
        <v>0</v>
      </c>
      <c r="L553" s="44">
        <v>0</v>
      </c>
      <c r="M553" s="44">
        <v>0</v>
      </c>
      <c r="N553" s="44" t="s">
        <v>1392</v>
      </c>
    </row>
    <row r="554" spans="1:14" customFormat="1" ht="18.75" hidden="1" x14ac:dyDescent="0.25">
      <c r="A554" s="40" t="s">
        <v>963</v>
      </c>
      <c r="B554" s="41" t="s">
        <v>1045</v>
      </c>
      <c r="C554" s="42" t="s">
        <v>1046</v>
      </c>
      <c r="D554" s="44">
        <v>0</v>
      </c>
      <c r="E554" s="44">
        <v>0</v>
      </c>
      <c r="F554" s="44">
        <v>0</v>
      </c>
      <c r="G554" s="44">
        <v>0</v>
      </c>
      <c r="H554" s="44">
        <v>0</v>
      </c>
      <c r="I554" s="44">
        <v>0</v>
      </c>
      <c r="J554" s="44">
        <v>0</v>
      </c>
      <c r="K554" s="44">
        <v>0</v>
      </c>
      <c r="L554" s="44">
        <v>0</v>
      </c>
      <c r="M554" s="44">
        <v>0</v>
      </c>
      <c r="N554" s="44" t="s">
        <v>1392</v>
      </c>
    </row>
    <row r="555" spans="1:14" customFormat="1" ht="18.75" hidden="1" x14ac:dyDescent="0.25">
      <c r="A555" s="40" t="s">
        <v>963</v>
      </c>
      <c r="B555" s="41" t="s">
        <v>1047</v>
      </c>
      <c r="C555" s="42" t="s">
        <v>1048</v>
      </c>
      <c r="D555" s="44">
        <v>0</v>
      </c>
      <c r="E555" s="44">
        <v>0</v>
      </c>
      <c r="F555" s="44">
        <v>0</v>
      </c>
      <c r="G555" s="44">
        <v>0</v>
      </c>
      <c r="H555" s="44">
        <v>0</v>
      </c>
      <c r="I555" s="44">
        <v>0</v>
      </c>
      <c r="J555" s="44">
        <v>0</v>
      </c>
      <c r="K555" s="44">
        <v>0</v>
      </c>
      <c r="L555" s="44">
        <v>0</v>
      </c>
      <c r="M555" s="44">
        <v>0</v>
      </c>
      <c r="N555" s="44" t="s">
        <v>1392</v>
      </c>
    </row>
    <row r="556" spans="1:14" customFormat="1" ht="18.75" hidden="1" x14ac:dyDescent="0.25">
      <c r="A556" s="40" t="s">
        <v>963</v>
      </c>
      <c r="B556" s="41" t="s">
        <v>1049</v>
      </c>
      <c r="C556" s="42" t="s">
        <v>1050</v>
      </c>
      <c r="D556" s="44">
        <v>0</v>
      </c>
      <c r="E556" s="44">
        <v>0</v>
      </c>
      <c r="F556" s="44">
        <v>0</v>
      </c>
      <c r="G556" s="44">
        <v>0</v>
      </c>
      <c r="H556" s="44">
        <v>0</v>
      </c>
      <c r="I556" s="44">
        <v>0</v>
      </c>
      <c r="J556" s="44">
        <v>0</v>
      </c>
      <c r="K556" s="44">
        <v>0</v>
      </c>
      <c r="L556" s="44">
        <v>0</v>
      </c>
      <c r="M556" s="44">
        <v>0</v>
      </c>
      <c r="N556" s="44" t="s">
        <v>1392</v>
      </c>
    </row>
    <row r="557" spans="1:14" customFormat="1" ht="18.75" hidden="1" x14ac:dyDescent="0.25">
      <c r="A557" s="40" t="s">
        <v>963</v>
      </c>
      <c r="B557" s="41" t="s">
        <v>1051</v>
      </c>
      <c r="C557" s="42" t="s">
        <v>1052</v>
      </c>
      <c r="D557" s="44">
        <v>0</v>
      </c>
      <c r="E557" s="44">
        <v>0</v>
      </c>
      <c r="F557" s="44">
        <v>0</v>
      </c>
      <c r="G557" s="44">
        <v>0</v>
      </c>
      <c r="H557" s="44">
        <v>0</v>
      </c>
      <c r="I557" s="44">
        <v>0</v>
      </c>
      <c r="J557" s="44">
        <v>0</v>
      </c>
      <c r="K557" s="44">
        <v>0</v>
      </c>
      <c r="L557" s="44">
        <v>0</v>
      </c>
      <c r="M557" s="44">
        <v>0</v>
      </c>
      <c r="N557" s="44" t="s">
        <v>1392</v>
      </c>
    </row>
    <row r="558" spans="1:14" customFormat="1" ht="18.75" hidden="1" x14ac:dyDescent="0.25">
      <c r="A558" s="40" t="s">
        <v>963</v>
      </c>
      <c r="B558" s="41" t="s">
        <v>1053</v>
      </c>
      <c r="C558" s="42" t="s">
        <v>1054</v>
      </c>
      <c r="D558" s="44">
        <v>0</v>
      </c>
      <c r="E558" s="44">
        <v>0</v>
      </c>
      <c r="F558" s="44">
        <v>0</v>
      </c>
      <c r="G558" s="44">
        <v>0</v>
      </c>
      <c r="H558" s="44">
        <v>0</v>
      </c>
      <c r="I558" s="44">
        <v>0</v>
      </c>
      <c r="J558" s="44">
        <v>0</v>
      </c>
      <c r="K558" s="44">
        <v>0</v>
      </c>
      <c r="L558" s="44">
        <v>0</v>
      </c>
      <c r="M558" s="44">
        <v>0</v>
      </c>
      <c r="N558" s="44" t="s">
        <v>1392</v>
      </c>
    </row>
    <row r="559" spans="1:14" customFormat="1" ht="18.75" hidden="1" x14ac:dyDescent="0.25">
      <c r="A559" s="40" t="s">
        <v>963</v>
      </c>
      <c r="B559" s="41" t="s">
        <v>1055</v>
      </c>
      <c r="C559" s="42" t="s">
        <v>1056</v>
      </c>
      <c r="D559" s="44">
        <v>0</v>
      </c>
      <c r="E559" s="44">
        <v>0</v>
      </c>
      <c r="F559" s="44">
        <v>0</v>
      </c>
      <c r="G559" s="44">
        <v>0</v>
      </c>
      <c r="H559" s="44">
        <v>0</v>
      </c>
      <c r="I559" s="44">
        <v>0</v>
      </c>
      <c r="J559" s="44">
        <v>0</v>
      </c>
      <c r="K559" s="44">
        <v>0</v>
      </c>
      <c r="L559" s="44">
        <v>0</v>
      </c>
      <c r="M559" s="44">
        <v>0</v>
      </c>
      <c r="N559" s="44" t="s">
        <v>1392</v>
      </c>
    </row>
    <row r="560" spans="1:14" customFormat="1" ht="18.75" hidden="1" x14ac:dyDescent="0.25">
      <c r="A560" s="40" t="s">
        <v>963</v>
      </c>
      <c r="B560" s="41" t="s">
        <v>1057</v>
      </c>
      <c r="C560" s="42" t="s">
        <v>1058</v>
      </c>
      <c r="D560" s="44">
        <v>0</v>
      </c>
      <c r="E560" s="44">
        <v>0</v>
      </c>
      <c r="F560" s="44">
        <v>0</v>
      </c>
      <c r="G560" s="44">
        <v>0</v>
      </c>
      <c r="H560" s="44">
        <v>0</v>
      </c>
      <c r="I560" s="44">
        <v>0</v>
      </c>
      <c r="J560" s="44">
        <v>0</v>
      </c>
      <c r="K560" s="44">
        <v>0</v>
      </c>
      <c r="L560" s="44">
        <v>0</v>
      </c>
      <c r="M560" s="44">
        <v>0</v>
      </c>
      <c r="N560" s="44" t="s">
        <v>1392</v>
      </c>
    </row>
    <row r="561" spans="1:14" customFormat="1" ht="18.75" hidden="1" x14ac:dyDescent="0.25">
      <c r="A561" s="40" t="s">
        <v>963</v>
      </c>
      <c r="B561" s="41" t="s">
        <v>1059</v>
      </c>
      <c r="C561" s="42" t="s">
        <v>1060</v>
      </c>
      <c r="D561" s="44">
        <v>0</v>
      </c>
      <c r="E561" s="44">
        <v>0</v>
      </c>
      <c r="F561" s="44">
        <v>0</v>
      </c>
      <c r="G561" s="44">
        <v>0</v>
      </c>
      <c r="H561" s="44">
        <v>0</v>
      </c>
      <c r="I561" s="44">
        <v>0</v>
      </c>
      <c r="J561" s="44">
        <v>0</v>
      </c>
      <c r="K561" s="44">
        <v>0</v>
      </c>
      <c r="L561" s="44">
        <v>0</v>
      </c>
      <c r="M561" s="44">
        <v>0</v>
      </c>
      <c r="N561" s="44" t="s">
        <v>1392</v>
      </c>
    </row>
    <row r="562" spans="1:14" customFormat="1" ht="18.75" hidden="1" x14ac:dyDescent="0.25">
      <c r="A562" s="40" t="s">
        <v>963</v>
      </c>
      <c r="B562" s="41" t="s">
        <v>1061</v>
      </c>
      <c r="C562" s="42" t="s">
        <v>1062</v>
      </c>
      <c r="D562" s="44">
        <v>0</v>
      </c>
      <c r="E562" s="44">
        <v>0</v>
      </c>
      <c r="F562" s="44">
        <v>0</v>
      </c>
      <c r="G562" s="44">
        <v>0</v>
      </c>
      <c r="H562" s="44">
        <v>0</v>
      </c>
      <c r="I562" s="44">
        <v>0</v>
      </c>
      <c r="J562" s="44">
        <v>0</v>
      </c>
      <c r="K562" s="44">
        <v>0</v>
      </c>
      <c r="L562" s="44">
        <v>0</v>
      </c>
      <c r="M562" s="44">
        <v>0</v>
      </c>
      <c r="N562" s="44" t="s">
        <v>1392</v>
      </c>
    </row>
    <row r="563" spans="1:14" customFormat="1" ht="18.75" hidden="1" x14ac:dyDescent="0.25">
      <c r="A563" s="40" t="s">
        <v>963</v>
      </c>
      <c r="B563" s="41" t="s">
        <v>1063</v>
      </c>
      <c r="C563" s="42" t="s">
        <v>1064</v>
      </c>
      <c r="D563" s="44">
        <v>0</v>
      </c>
      <c r="E563" s="44">
        <v>0</v>
      </c>
      <c r="F563" s="44">
        <v>0</v>
      </c>
      <c r="G563" s="44">
        <v>0</v>
      </c>
      <c r="H563" s="44">
        <v>0</v>
      </c>
      <c r="I563" s="44">
        <v>0</v>
      </c>
      <c r="J563" s="44">
        <v>0</v>
      </c>
      <c r="K563" s="44">
        <v>0</v>
      </c>
      <c r="L563" s="44">
        <v>0</v>
      </c>
      <c r="M563" s="44">
        <v>0</v>
      </c>
      <c r="N563" s="44" t="s">
        <v>1392</v>
      </c>
    </row>
    <row r="564" spans="1:14" customFormat="1" ht="18.75" hidden="1" x14ac:dyDescent="0.25">
      <c r="A564" s="40" t="s">
        <v>963</v>
      </c>
      <c r="B564" s="41" t="s">
        <v>1065</v>
      </c>
      <c r="C564" s="42" t="s">
        <v>1066</v>
      </c>
      <c r="D564" s="44">
        <v>0</v>
      </c>
      <c r="E564" s="44">
        <v>0</v>
      </c>
      <c r="F564" s="44">
        <v>0</v>
      </c>
      <c r="G564" s="44">
        <v>0</v>
      </c>
      <c r="H564" s="44">
        <v>0</v>
      </c>
      <c r="I564" s="44">
        <v>0</v>
      </c>
      <c r="J564" s="44">
        <v>0</v>
      </c>
      <c r="K564" s="44">
        <v>0</v>
      </c>
      <c r="L564" s="44">
        <v>0</v>
      </c>
      <c r="M564" s="44">
        <v>0</v>
      </c>
      <c r="N564" s="44" t="s">
        <v>1392</v>
      </c>
    </row>
    <row r="565" spans="1:14" customFormat="1" ht="37.5" hidden="1" x14ac:dyDescent="0.25">
      <c r="A565" s="40" t="s">
        <v>963</v>
      </c>
      <c r="B565" s="41" t="s">
        <v>1067</v>
      </c>
      <c r="C565" s="42" t="s">
        <v>1068</v>
      </c>
      <c r="D565" s="44">
        <v>0</v>
      </c>
      <c r="E565" s="44">
        <v>0</v>
      </c>
      <c r="F565" s="44">
        <v>0</v>
      </c>
      <c r="G565" s="44">
        <v>0</v>
      </c>
      <c r="H565" s="44">
        <v>0</v>
      </c>
      <c r="I565" s="44">
        <v>0</v>
      </c>
      <c r="J565" s="44">
        <v>0</v>
      </c>
      <c r="K565" s="44">
        <v>0</v>
      </c>
      <c r="L565" s="44">
        <v>0</v>
      </c>
      <c r="M565" s="44">
        <v>0</v>
      </c>
      <c r="N565" s="44" t="s">
        <v>1392</v>
      </c>
    </row>
    <row r="566" spans="1:14" customFormat="1" ht="37.5" hidden="1" x14ac:dyDescent="0.25">
      <c r="A566" s="40" t="s">
        <v>963</v>
      </c>
      <c r="B566" s="41" t="s">
        <v>1069</v>
      </c>
      <c r="C566" s="42" t="s">
        <v>1070</v>
      </c>
      <c r="D566" s="44">
        <v>0</v>
      </c>
      <c r="E566" s="44">
        <v>0</v>
      </c>
      <c r="F566" s="44">
        <v>0</v>
      </c>
      <c r="G566" s="44">
        <v>0</v>
      </c>
      <c r="H566" s="44">
        <v>0</v>
      </c>
      <c r="I566" s="44">
        <v>0</v>
      </c>
      <c r="J566" s="44">
        <v>0</v>
      </c>
      <c r="K566" s="44">
        <v>0</v>
      </c>
      <c r="L566" s="44">
        <v>0</v>
      </c>
      <c r="M566" s="44">
        <v>0</v>
      </c>
      <c r="N566" s="44" t="s">
        <v>1392</v>
      </c>
    </row>
    <row r="567" spans="1:14" customFormat="1" ht="37.5" hidden="1" x14ac:dyDescent="0.25">
      <c r="A567" s="40" t="s">
        <v>963</v>
      </c>
      <c r="B567" s="41" t="s">
        <v>1071</v>
      </c>
      <c r="C567" s="42" t="s">
        <v>1072</v>
      </c>
      <c r="D567" s="44">
        <v>0</v>
      </c>
      <c r="E567" s="44">
        <v>0</v>
      </c>
      <c r="F567" s="44">
        <v>0</v>
      </c>
      <c r="G567" s="44">
        <v>0</v>
      </c>
      <c r="H567" s="44">
        <v>0</v>
      </c>
      <c r="I567" s="44">
        <v>0</v>
      </c>
      <c r="J567" s="44">
        <v>0</v>
      </c>
      <c r="K567" s="44">
        <v>0</v>
      </c>
      <c r="L567" s="44">
        <v>0</v>
      </c>
      <c r="M567" s="44">
        <v>0</v>
      </c>
      <c r="N567" s="44" t="s">
        <v>1392</v>
      </c>
    </row>
    <row r="568" spans="1:14" customFormat="1" ht="37.5" hidden="1" x14ac:dyDescent="0.25">
      <c r="A568" s="40" t="s">
        <v>963</v>
      </c>
      <c r="B568" s="41" t="s">
        <v>1073</v>
      </c>
      <c r="C568" s="42" t="s">
        <v>1074</v>
      </c>
      <c r="D568" s="44">
        <v>0</v>
      </c>
      <c r="E568" s="44">
        <v>0</v>
      </c>
      <c r="F568" s="44">
        <v>0</v>
      </c>
      <c r="G568" s="44">
        <v>0</v>
      </c>
      <c r="H568" s="44">
        <v>0</v>
      </c>
      <c r="I568" s="44">
        <v>0</v>
      </c>
      <c r="J568" s="44">
        <v>0</v>
      </c>
      <c r="K568" s="44">
        <v>0</v>
      </c>
      <c r="L568" s="44">
        <v>0</v>
      </c>
      <c r="M568" s="44">
        <v>0</v>
      </c>
      <c r="N568" s="44" t="s">
        <v>1392</v>
      </c>
    </row>
    <row r="569" spans="1:14" customFormat="1" ht="37.5" hidden="1" x14ac:dyDescent="0.25">
      <c r="A569" s="40" t="s">
        <v>963</v>
      </c>
      <c r="B569" s="41" t="s">
        <v>1075</v>
      </c>
      <c r="C569" s="42" t="s">
        <v>1076</v>
      </c>
      <c r="D569" s="44">
        <v>0</v>
      </c>
      <c r="E569" s="44">
        <v>0</v>
      </c>
      <c r="F569" s="44">
        <v>0</v>
      </c>
      <c r="G569" s="44">
        <v>0</v>
      </c>
      <c r="H569" s="44">
        <v>0</v>
      </c>
      <c r="I569" s="44">
        <v>0</v>
      </c>
      <c r="J569" s="44">
        <v>0</v>
      </c>
      <c r="K569" s="44">
        <v>0</v>
      </c>
      <c r="L569" s="44">
        <v>0</v>
      </c>
      <c r="M569" s="44">
        <v>0</v>
      </c>
      <c r="N569" s="44" t="s">
        <v>1392</v>
      </c>
    </row>
    <row r="570" spans="1:14" customFormat="1" ht="37.5" hidden="1" x14ac:dyDescent="0.25">
      <c r="A570" s="40" t="s">
        <v>963</v>
      </c>
      <c r="B570" s="41" t="s">
        <v>1077</v>
      </c>
      <c r="C570" s="42" t="s">
        <v>1078</v>
      </c>
      <c r="D570" s="44">
        <v>0</v>
      </c>
      <c r="E570" s="44">
        <v>0</v>
      </c>
      <c r="F570" s="44">
        <v>0</v>
      </c>
      <c r="G570" s="44">
        <v>0</v>
      </c>
      <c r="H570" s="44">
        <v>0</v>
      </c>
      <c r="I570" s="44">
        <v>0</v>
      </c>
      <c r="J570" s="44">
        <v>0</v>
      </c>
      <c r="K570" s="44">
        <v>0</v>
      </c>
      <c r="L570" s="44">
        <v>0</v>
      </c>
      <c r="M570" s="44">
        <v>0</v>
      </c>
      <c r="N570" s="44" t="s">
        <v>1392</v>
      </c>
    </row>
    <row r="571" spans="1:14" customFormat="1" ht="37.5" hidden="1" x14ac:dyDescent="0.25">
      <c r="A571" s="40" t="s">
        <v>963</v>
      </c>
      <c r="B571" s="41" t="s">
        <v>1079</v>
      </c>
      <c r="C571" s="42" t="s">
        <v>1080</v>
      </c>
      <c r="D571" s="44">
        <v>0</v>
      </c>
      <c r="E571" s="44">
        <v>0</v>
      </c>
      <c r="F571" s="44">
        <v>0</v>
      </c>
      <c r="G571" s="44">
        <v>0</v>
      </c>
      <c r="H571" s="44">
        <v>0</v>
      </c>
      <c r="I571" s="44">
        <v>0</v>
      </c>
      <c r="J571" s="44">
        <v>0</v>
      </c>
      <c r="K571" s="44">
        <v>0</v>
      </c>
      <c r="L571" s="44">
        <v>0</v>
      </c>
      <c r="M571" s="44">
        <v>0</v>
      </c>
      <c r="N571" s="44" t="s">
        <v>1392</v>
      </c>
    </row>
    <row r="572" spans="1:14" customFormat="1" ht="18.75" hidden="1" x14ac:dyDescent="0.25">
      <c r="A572" s="40" t="s">
        <v>963</v>
      </c>
      <c r="B572" s="41" t="s">
        <v>1081</v>
      </c>
      <c r="C572" s="42" t="s">
        <v>1082</v>
      </c>
      <c r="D572" s="44">
        <v>0</v>
      </c>
      <c r="E572" s="44">
        <v>0</v>
      </c>
      <c r="F572" s="44">
        <v>0</v>
      </c>
      <c r="G572" s="44">
        <v>0</v>
      </c>
      <c r="H572" s="44">
        <v>0</v>
      </c>
      <c r="I572" s="44">
        <v>0</v>
      </c>
      <c r="J572" s="44">
        <v>0</v>
      </c>
      <c r="K572" s="44">
        <v>0</v>
      </c>
      <c r="L572" s="44">
        <v>0</v>
      </c>
      <c r="M572" s="44">
        <v>0</v>
      </c>
      <c r="N572" s="44" t="s">
        <v>1392</v>
      </c>
    </row>
    <row r="573" spans="1:14" customFormat="1" ht="37.5" hidden="1" x14ac:dyDescent="0.25">
      <c r="A573" s="40" t="s">
        <v>963</v>
      </c>
      <c r="B573" s="41" t="s">
        <v>1083</v>
      </c>
      <c r="C573" s="42" t="s">
        <v>1084</v>
      </c>
      <c r="D573" s="44">
        <v>0</v>
      </c>
      <c r="E573" s="44">
        <v>0</v>
      </c>
      <c r="F573" s="44">
        <v>0</v>
      </c>
      <c r="G573" s="44">
        <v>0</v>
      </c>
      <c r="H573" s="44">
        <v>0</v>
      </c>
      <c r="I573" s="44">
        <v>0</v>
      </c>
      <c r="J573" s="44">
        <v>0</v>
      </c>
      <c r="K573" s="44">
        <v>0</v>
      </c>
      <c r="L573" s="44">
        <v>0</v>
      </c>
      <c r="M573" s="44">
        <v>0</v>
      </c>
      <c r="N573" s="44" t="s">
        <v>1392</v>
      </c>
    </row>
    <row r="574" spans="1:14" customFormat="1" ht="18.75" hidden="1" x14ac:dyDescent="0.25">
      <c r="A574" s="40" t="s">
        <v>963</v>
      </c>
      <c r="B574" s="41" t="s">
        <v>1085</v>
      </c>
      <c r="C574" s="42" t="s">
        <v>1086</v>
      </c>
      <c r="D574" s="44">
        <v>0</v>
      </c>
      <c r="E574" s="44">
        <v>0</v>
      </c>
      <c r="F574" s="44">
        <v>0</v>
      </c>
      <c r="G574" s="44">
        <v>0</v>
      </c>
      <c r="H574" s="44">
        <v>0</v>
      </c>
      <c r="I574" s="44">
        <v>0</v>
      </c>
      <c r="J574" s="44">
        <v>0</v>
      </c>
      <c r="K574" s="44">
        <v>0</v>
      </c>
      <c r="L574" s="44">
        <v>0</v>
      </c>
      <c r="M574" s="44">
        <v>0</v>
      </c>
      <c r="N574" s="44" t="s">
        <v>1392</v>
      </c>
    </row>
    <row r="575" spans="1:14" customFormat="1" ht="18.75" hidden="1" x14ac:dyDescent="0.25">
      <c r="A575" s="40" t="s">
        <v>963</v>
      </c>
      <c r="B575" s="41" t="s">
        <v>1087</v>
      </c>
      <c r="C575" s="42" t="s">
        <v>1088</v>
      </c>
      <c r="D575" s="44">
        <v>0</v>
      </c>
      <c r="E575" s="44">
        <v>0</v>
      </c>
      <c r="F575" s="44">
        <v>0</v>
      </c>
      <c r="G575" s="44">
        <v>0</v>
      </c>
      <c r="H575" s="44">
        <v>0</v>
      </c>
      <c r="I575" s="44">
        <v>0</v>
      </c>
      <c r="J575" s="44">
        <v>0</v>
      </c>
      <c r="K575" s="44">
        <v>0</v>
      </c>
      <c r="L575" s="44">
        <v>0</v>
      </c>
      <c r="M575" s="44">
        <v>0</v>
      </c>
      <c r="N575" s="44" t="s">
        <v>1392</v>
      </c>
    </row>
    <row r="576" spans="1:14" customFormat="1" ht="18.75" hidden="1" x14ac:dyDescent="0.25">
      <c r="A576" s="40" t="s">
        <v>963</v>
      </c>
      <c r="B576" s="41" t="s">
        <v>1089</v>
      </c>
      <c r="C576" s="42" t="s">
        <v>1090</v>
      </c>
      <c r="D576" s="44">
        <v>0</v>
      </c>
      <c r="E576" s="44">
        <v>0</v>
      </c>
      <c r="F576" s="44">
        <v>0</v>
      </c>
      <c r="G576" s="44">
        <v>0</v>
      </c>
      <c r="H576" s="44">
        <v>0</v>
      </c>
      <c r="I576" s="44">
        <v>0</v>
      </c>
      <c r="J576" s="44">
        <v>0</v>
      </c>
      <c r="K576" s="44">
        <v>0</v>
      </c>
      <c r="L576" s="44">
        <v>0</v>
      </c>
      <c r="M576" s="44">
        <v>0</v>
      </c>
      <c r="N576" s="44" t="s">
        <v>1392</v>
      </c>
    </row>
    <row r="577" spans="1:14" customFormat="1" ht="18.75" hidden="1" x14ac:dyDescent="0.25">
      <c r="A577" s="40" t="s">
        <v>963</v>
      </c>
      <c r="B577" s="41" t="s">
        <v>1091</v>
      </c>
      <c r="C577" s="42" t="s">
        <v>1092</v>
      </c>
      <c r="D577" s="44">
        <v>0</v>
      </c>
      <c r="E577" s="44">
        <v>0</v>
      </c>
      <c r="F577" s="44">
        <v>0</v>
      </c>
      <c r="G577" s="44">
        <v>0</v>
      </c>
      <c r="H577" s="44">
        <v>0</v>
      </c>
      <c r="I577" s="44">
        <v>0</v>
      </c>
      <c r="J577" s="44">
        <v>0</v>
      </c>
      <c r="K577" s="44">
        <v>0</v>
      </c>
      <c r="L577" s="44">
        <v>0</v>
      </c>
      <c r="M577" s="44">
        <v>0</v>
      </c>
      <c r="N577" s="44" t="s">
        <v>1392</v>
      </c>
    </row>
    <row r="578" spans="1:14" customFormat="1" ht="18.75" hidden="1" x14ac:dyDescent="0.25">
      <c r="A578" s="40" t="s">
        <v>963</v>
      </c>
      <c r="B578" s="41" t="s">
        <v>1093</v>
      </c>
      <c r="C578" s="42" t="s">
        <v>1094</v>
      </c>
      <c r="D578" s="44">
        <v>0</v>
      </c>
      <c r="E578" s="44">
        <v>0</v>
      </c>
      <c r="F578" s="44">
        <v>0</v>
      </c>
      <c r="G578" s="44">
        <v>0</v>
      </c>
      <c r="H578" s="44">
        <v>0</v>
      </c>
      <c r="I578" s="44">
        <v>0</v>
      </c>
      <c r="J578" s="44">
        <v>0</v>
      </c>
      <c r="K578" s="44">
        <v>0</v>
      </c>
      <c r="L578" s="44">
        <v>0</v>
      </c>
      <c r="M578" s="44">
        <v>0</v>
      </c>
      <c r="N578" s="44" t="s">
        <v>1392</v>
      </c>
    </row>
    <row r="579" spans="1:14" customFormat="1" ht="37.5" hidden="1" x14ac:dyDescent="0.25">
      <c r="A579" s="40" t="s">
        <v>963</v>
      </c>
      <c r="B579" s="41" t="s">
        <v>1095</v>
      </c>
      <c r="C579" s="42" t="s">
        <v>1096</v>
      </c>
      <c r="D579" s="44">
        <v>0</v>
      </c>
      <c r="E579" s="44">
        <v>0</v>
      </c>
      <c r="F579" s="44">
        <v>0</v>
      </c>
      <c r="G579" s="44">
        <v>0</v>
      </c>
      <c r="H579" s="44">
        <v>0</v>
      </c>
      <c r="I579" s="44">
        <v>0</v>
      </c>
      <c r="J579" s="44">
        <v>0</v>
      </c>
      <c r="K579" s="44">
        <v>0</v>
      </c>
      <c r="L579" s="44">
        <v>0</v>
      </c>
      <c r="M579" s="44">
        <v>0</v>
      </c>
      <c r="N579" s="44" t="s">
        <v>1392</v>
      </c>
    </row>
    <row r="580" spans="1:14" customFormat="1" ht="37.5" hidden="1" x14ac:dyDescent="0.25">
      <c r="A580" s="40" t="s">
        <v>963</v>
      </c>
      <c r="B580" s="41" t="s">
        <v>1097</v>
      </c>
      <c r="C580" s="42" t="s">
        <v>1098</v>
      </c>
      <c r="D580" s="44">
        <v>0</v>
      </c>
      <c r="E580" s="44">
        <v>0</v>
      </c>
      <c r="F580" s="44">
        <v>0</v>
      </c>
      <c r="G580" s="44">
        <v>0</v>
      </c>
      <c r="H580" s="44">
        <v>0</v>
      </c>
      <c r="I580" s="44">
        <v>0</v>
      </c>
      <c r="J580" s="44">
        <v>0</v>
      </c>
      <c r="K580" s="44">
        <v>0</v>
      </c>
      <c r="L580" s="44">
        <v>0</v>
      </c>
      <c r="M580" s="44">
        <v>0</v>
      </c>
      <c r="N580" s="44" t="s">
        <v>1392</v>
      </c>
    </row>
    <row r="581" spans="1:14" customFormat="1" ht="18.75" hidden="1" x14ac:dyDescent="0.25">
      <c r="A581" s="40" t="s">
        <v>963</v>
      </c>
      <c r="B581" s="41" t="s">
        <v>1099</v>
      </c>
      <c r="C581" s="42" t="s">
        <v>1100</v>
      </c>
      <c r="D581" s="44">
        <v>0</v>
      </c>
      <c r="E581" s="44">
        <v>0</v>
      </c>
      <c r="F581" s="44">
        <v>0</v>
      </c>
      <c r="G581" s="44">
        <v>0</v>
      </c>
      <c r="H581" s="44">
        <v>0</v>
      </c>
      <c r="I581" s="44">
        <v>0</v>
      </c>
      <c r="J581" s="44">
        <v>0</v>
      </c>
      <c r="K581" s="44">
        <v>0</v>
      </c>
      <c r="L581" s="44">
        <v>0</v>
      </c>
      <c r="M581" s="44">
        <v>0</v>
      </c>
      <c r="N581" s="44" t="s">
        <v>1392</v>
      </c>
    </row>
    <row r="582" spans="1:14" customFormat="1" ht="37.5" hidden="1" x14ac:dyDescent="0.25">
      <c r="A582" s="40" t="s">
        <v>963</v>
      </c>
      <c r="B582" s="41" t="s">
        <v>1101</v>
      </c>
      <c r="C582" s="42" t="s">
        <v>1102</v>
      </c>
      <c r="D582" s="44">
        <v>0</v>
      </c>
      <c r="E582" s="44">
        <v>0</v>
      </c>
      <c r="F582" s="44">
        <v>0</v>
      </c>
      <c r="G582" s="44">
        <v>0</v>
      </c>
      <c r="H582" s="44">
        <v>0</v>
      </c>
      <c r="I582" s="44">
        <v>0</v>
      </c>
      <c r="J582" s="44">
        <v>0</v>
      </c>
      <c r="K582" s="44">
        <v>0</v>
      </c>
      <c r="L582" s="44">
        <v>0</v>
      </c>
      <c r="M582" s="44">
        <v>0</v>
      </c>
      <c r="N582" s="44" t="s">
        <v>1392</v>
      </c>
    </row>
    <row r="583" spans="1:14" customFormat="1" ht="37.5" hidden="1" x14ac:dyDescent="0.25">
      <c r="A583" s="40" t="s">
        <v>963</v>
      </c>
      <c r="B583" s="41" t="s">
        <v>1103</v>
      </c>
      <c r="C583" s="42" t="s">
        <v>1104</v>
      </c>
      <c r="D583" s="44">
        <v>0</v>
      </c>
      <c r="E583" s="44">
        <v>0</v>
      </c>
      <c r="F583" s="44">
        <v>0</v>
      </c>
      <c r="G583" s="44">
        <v>0</v>
      </c>
      <c r="H583" s="44">
        <v>0</v>
      </c>
      <c r="I583" s="44">
        <v>0</v>
      </c>
      <c r="J583" s="44">
        <v>0</v>
      </c>
      <c r="K583" s="44">
        <v>0</v>
      </c>
      <c r="L583" s="44">
        <v>0</v>
      </c>
      <c r="M583" s="44">
        <v>0</v>
      </c>
      <c r="N583" s="44" t="s">
        <v>1392</v>
      </c>
    </row>
    <row r="584" spans="1:14" customFormat="1" ht="37.5" hidden="1" x14ac:dyDescent="0.25">
      <c r="A584" s="40" t="s">
        <v>963</v>
      </c>
      <c r="B584" s="41" t="s">
        <v>1105</v>
      </c>
      <c r="C584" s="42" t="s">
        <v>1106</v>
      </c>
      <c r="D584" s="44">
        <v>0</v>
      </c>
      <c r="E584" s="44">
        <v>0</v>
      </c>
      <c r="F584" s="44">
        <v>0</v>
      </c>
      <c r="G584" s="44">
        <v>0</v>
      </c>
      <c r="H584" s="44">
        <v>0</v>
      </c>
      <c r="I584" s="44">
        <v>0</v>
      </c>
      <c r="J584" s="44">
        <v>0</v>
      </c>
      <c r="K584" s="44">
        <v>0</v>
      </c>
      <c r="L584" s="44">
        <v>0</v>
      </c>
      <c r="M584" s="44">
        <v>0</v>
      </c>
      <c r="N584" s="44" t="s">
        <v>1392</v>
      </c>
    </row>
    <row r="585" spans="1:14" customFormat="1" ht="37.5" hidden="1" x14ac:dyDescent="0.25">
      <c r="A585" s="40" t="s">
        <v>963</v>
      </c>
      <c r="B585" s="41" t="s">
        <v>1107</v>
      </c>
      <c r="C585" s="42" t="s">
        <v>1108</v>
      </c>
      <c r="D585" s="44">
        <v>0</v>
      </c>
      <c r="E585" s="44">
        <v>0</v>
      </c>
      <c r="F585" s="44">
        <v>0</v>
      </c>
      <c r="G585" s="44">
        <v>0</v>
      </c>
      <c r="H585" s="44">
        <v>0</v>
      </c>
      <c r="I585" s="44">
        <v>0</v>
      </c>
      <c r="J585" s="44">
        <v>0</v>
      </c>
      <c r="K585" s="44">
        <v>0</v>
      </c>
      <c r="L585" s="44">
        <v>0</v>
      </c>
      <c r="M585" s="44">
        <v>0</v>
      </c>
      <c r="N585" s="44" t="s">
        <v>1392</v>
      </c>
    </row>
    <row r="586" spans="1:14" customFormat="1" ht="37.5" hidden="1" x14ac:dyDescent="0.25">
      <c r="A586" s="40" t="s">
        <v>963</v>
      </c>
      <c r="B586" s="41" t="s">
        <v>1109</v>
      </c>
      <c r="C586" s="42" t="s">
        <v>1110</v>
      </c>
      <c r="D586" s="44">
        <v>0</v>
      </c>
      <c r="E586" s="44">
        <v>0</v>
      </c>
      <c r="F586" s="44">
        <v>0</v>
      </c>
      <c r="G586" s="44">
        <v>0</v>
      </c>
      <c r="H586" s="44">
        <v>0</v>
      </c>
      <c r="I586" s="44">
        <v>0</v>
      </c>
      <c r="J586" s="44">
        <v>0</v>
      </c>
      <c r="K586" s="44">
        <v>0</v>
      </c>
      <c r="L586" s="44">
        <v>0</v>
      </c>
      <c r="M586" s="44">
        <v>0</v>
      </c>
      <c r="N586" s="44" t="s">
        <v>1392</v>
      </c>
    </row>
    <row r="587" spans="1:14" customFormat="1" ht="37.5" hidden="1" x14ac:dyDescent="0.25">
      <c r="A587" s="40" t="s">
        <v>963</v>
      </c>
      <c r="B587" s="41" t="s">
        <v>1111</v>
      </c>
      <c r="C587" s="42" t="s">
        <v>1112</v>
      </c>
      <c r="D587" s="44">
        <v>0</v>
      </c>
      <c r="E587" s="44">
        <v>0</v>
      </c>
      <c r="F587" s="44">
        <v>0</v>
      </c>
      <c r="G587" s="44">
        <v>0</v>
      </c>
      <c r="H587" s="44">
        <v>0</v>
      </c>
      <c r="I587" s="44">
        <v>0</v>
      </c>
      <c r="J587" s="44">
        <v>0</v>
      </c>
      <c r="K587" s="44">
        <v>0</v>
      </c>
      <c r="L587" s="44">
        <v>0</v>
      </c>
      <c r="M587" s="44">
        <v>0</v>
      </c>
      <c r="N587" s="44" t="s">
        <v>1392</v>
      </c>
    </row>
    <row r="588" spans="1:14" customFormat="1" ht="37.5" hidden="1" x14ac:dyDescent="0.25">
      <c r="A588" s="40" t="s">
        <v>963</v>
      </c>
      <c r="B588" s="41" t="s">
        <v>1113</v>
      </c>
      <c r="C588" s="42" t="s">
        <v>1114</v>
      </c>
      <c r="D588" s="44">
        <v>0</v>
      </c>
      <c r="E588" s="44">
        <v>0</v>
      </c>
      <c r="F588" s="44">
        <v>0</v>
      </c>
      <c r="G588" s="44">
        <v>0</v>
      </c>
      <c r="H588" s="44">
        <v>0</v>
      </c>
      <c r="I588" s="44">
        <v>0</v>
      </c>
      <c r="J588" s="44">
        <v>0</v>
      </c>
      <c r="K588" s="44">
        <v>0</v>
      </c>
      <c r="L588" s="44">
        <v>0</v>
      </c>
      <c r="M588" s="44">
        <v>0</v>
      </c>
      <c r="N588" s="44" t="s">
        <v>1392</v>
      </c>
    </row>
    <row r="589" spans="1:14" customFormat="1" ht="37.5" hidden="1" x14ac:dyDescent="0.25">
      <c r="A589" s="40" t="s">
        <v>963</v>
      </c>
      <c r="B589" s="41" t="s">
        <v>1115</v>
      </c>
      <c r="C589" s="42" t="s">
        <v>1116</v>
      </c>
      <c r="D589" s="44">
        <v>0</v>
      </c>
      <c r="E589" s="44">
        <v>0</v>
      </c>
      <c r="F589" s="44">
        <v>0</v>
      </c>
      <c r="G589" s="44">
        <v>0</v>
      </c>
      <c r="H589" s="44">
        <v>0</v>
      </c>
      <c r="I589" s="44">
        <v>0</v>
      </c>
      <c r="J589" s="44">
        <v>0</v>
      </c>
      <c r="K589" s="44">
        <v>0</v>
      </c>
      <c r="L589" s="44">
        <v>0</v>
      </c>
      <c r="M589" s="44">
        <v>0</v>
      </c>
      <c r="N589" s="44" t="s">
        <v>1392</v>
      </c>
    </row>
    <row r="590" spans="1:14" customFormat="1" ht="37.5" hidden="1" x14ac:dyDescent="0.25">
      <c r="A590" s="40" t="s">
        <v>963</v>
      </c>
      <c r="B590" s="41" t="s">
        <v>1117</v>
      </c>
      <c r="C590" s="42" t="s">
        <v>1118</v>
      </c>
      <c r="D590" s="44">
        <v>0</v>
      </c>
      <c r="E590" s="44">
        <v>0</v>
      </c>
      <c r="F590" s="44">
        <v>0</v>
      </c>
      <c r="G590" s="44">
        <v>0</v>
      </c>
      <c r="H590" s="44">
        <v>0</v>
      </c>
      <c r="I590" s="44">
        <v>0</v>
      </c>
      <c r="J590" s="44">
        <v>0</v>
      </c>
      <c r="K590" s="44">
        <v>0</v>
      </c>
      <c r="L590" s="44">
        <v>0</v>
      </c>
      <c r="M590" s="44">
        <v>0</v>
      </c>
      <c r="N590" s="44" t="s">
        <v>1392</v>
      </c>
    </row>
    <row r="591" spans="1:14" customFormat="1" ht="18.75" hidden="1" x14ac:dyDescent="0.25">
      <c r="A591" s="40" t="s">
        <v>963</v>
      </c>
      <c r="B591" s="41" t="s">
        <v>1119</v>
      </c>
      <c r="C591" s="42" t="s">
        <v>1120</v>
      </c>
      <c r="D591" s="44">
        <v>0</v>
      </c>
      <c r="E591" s="44">
        <v>0</v>
      </c>
      <c r="F591" s="44">
        <v>0</v>
      </c>
      <c r="G591" s="44">
        <v>0</v>
      </c>
      <c r="H591" s="44">
        <v>0</v>
      </c>
      <c r="I591" s="44">
        <v>0</v>
      </c>
      <c r="J591" s="44">
        <v>0</v>
      </c>
      <c r="K591" s="44">
        <v>0</v>
      </c>
      <c r="L591" s="44">
        <v>0</v>
      </c>
      <c r="M591" s="44">
        <v>0</v>
      </c>
      <c r="N591" s="44" t="s">
        <v>1392</v>
      </c>
    </row>
    <row r="592" spans="1:14" customFormat="1" ht="18.75" hidden="1" x14ac:dyDescent="0.25">
      <c r="A592" s="40" t="s">
        <v>963</v>
      </c>
      <c r="B592" s="41" t="s">
        <v>1121</v>
      </c>
      <c r="C592" s="42" t="s">
        <v>1122</v>
      </c>
      <c r="D592" s="44">
        <v>0</v>
      </c>
      <c r="E592" s="44">
        <v>0</v>
      </c>
      <c r="F592" s="44">
        <v>0</v>
      </c>
      <c r="G592" s="44">
        <v>0</v>
      </c>
      <c r="H592" s="44">
        <v>0</v>
      </c>
      <c r="I592" s="44">
        <v>0</v>
      </c>
      <c r="J592" s="44">
        <v>0</v>
      </c>
      <c r="K592" s="44">
        <v>0</v>
      </c>
      <c r="L592" s="44">
        <v>0</v>
      </c>
      <c r="M592" s="44">
        <v>0</v>
      </c>
      <c r="N592" s="44" t="s">
        <v>1392</v>
      </c>
    </row>
    <row r="593" spans="1:14" customFormat="1" ht="18.75" hidden="1" x14ac:dyDescent="0.25">
      <c r="A593" s="40" t="s">
        <v>963</v>
      </c>
      <c r="B593" s="41" t="s">
        <v>1123</v>
      </c>
      <c r="C593" s="42" t="s">
        <v>1124</v>
      </c>
      <c r="D593" s="44">
        <v>0</v>
      </c>
      <c r="E593" s="44">
        <v>0</v>
      </c>
      <c r="F593" s="44">
        <v>0</v>
      </c>
      <c r="G593" s="44">
        <v>0</v>
      </c>
      <c r="H593" s="44">
        <v>0</v>
      </c>
      <c r="I593" s="44">
        <v>0</v>
      </c>
      <c r="J593" s="44">
        <v>0</v>
      </c>
      <c r="K593" s="44">
        <v>0</v>
      </c>
      <c r="L593" s="44">
        <v>0</v>
      </c>
      <c r="M593" s="44">
        <v>0</v>
      </c>
      <c r="N593" s="44" t="s">
        <v>1392</v>
      </c>
    </row>
    <row r="594" spans="1:14" customFormat="1" ht="37.5" hidden="1" x14ac:dyDescent="0.25">
      <c r="A594" s="40" t="s">
        <v>963</v>
      </c>
      <c r="B594" s="41" t="s">
        <v>1125</v>
      </c>
      <c r="C594" s="42" t="s">
        <v>1126</v>
      </c>
      <c r="D594" s="44">
        <v>0</v>
      </c>
      <c r="E594" s="44">
        <v>0</v>
      </c>
      <c r="F594" s="44">
        <v>0</v>
      </c>
      <c r="G594" s="44">
        <v>0</v>
      </c>
      <c r="H594" s="44">
        <v>0</v>
      </c>
      <c r="I594" s="44">
        <v>0</v>
      </c>
      <c r="J594" s="44">
        <v>0</v>
      </c>
      <c r="K594" s="44">
        <v>0</v>
      </c>
      <c r="L594" s="44">
        <v>0</v>
      </c>
      <c r="M594" s="44">
        <v>0</v>
      </c>
      <c r="N594" s="44" t="s">
        <v>1392</v>
      </c>
    </row>
    <row r="595" spans="1:14" customFormat="1" ht="37.5" hidden="1" x14ac:dyDescent="0.25">
      <c r="A595" s="40" t="s">
        <v>963</v>
      </c>
      <c r="B595" s="41" t="s">
        <v>1127</v>
      </c>
      <c r="C595" s="42" t="s">
        <v>1128</v>
      </c>
      <c r="D595" s="44">
        <v>0</v>
      </c>
      <c r="E595" s="44">
        <v>0</v>
      </c>
      <c r="F595" s="44">
        <v>0</v>
      </c>
      <c r="G595" s="44">
        <v>0</v>
      </c>
      <c r="H595" s="44">
        <v>0</v>
      </c>
      <c r="I595" s="44">
        <v>0</v>
      </c>
      <c r="J595" s="44">
        <v>0</v>
      </c>
      <c r="K595" s="44">
        <v>0</v>
      </c>
      <c r="L595" s="44">
        <v>0</v>
      </c>
      <c r="M595" s="44">
        <v>0</v>
      </c>
      <c r="N595" s="44" t="s">
        <v>1392</v>
      </c>
    </row>
    <row r="596" spans="1:14" customFormat="1" ht="37.5" hidden="1" x14ac:dyDescent="0.25">
      <c r="A596" s="40" t="s">
        <v>963</v>
      </c>
      <c r="B596" s="41" t="s">
        <v>1129</v>
      </c>
      <c r="C596" s="42" t="s">
        <v>1130</v>
      </c>
      <c r="D596" s="44">
        <v>0</v>
      </c>
      <c r="E596" s="44">
        <v>0</v>
      </c>
      <c r="F596" s="44">
        <v>0</v>
      </c>
      <c r="G596" s="44">
        <v>0</v>
      </c>
      <c r="H596" s="44">
        <v>0</v>
      </c>
      <c r="I596" s="44">
        <v>0</v>
      </c>
      <c r="J596" s="44">
        <v>0</v>
      </c>
      <c r="K596" s="44">
        <v>0</v>
      </c>
      <c r="L596" s="44">
        <v>0</v>
      </c>
      <c r="M596" s="44">
        <v>0</v>
      </c>
      <c r="N596" s="44" t="s">
        <v>1392</v>
      </c>
    </row>
    <row r="597" spans="1:14" customFormat="1" ht="37.5" hidden="1" x14ac:dyDescent="0.25">
      <c r="A597" s="40" t="s">
        <v>963</v>
      </c>
      <c r="B597" s="41" t="s">
        <v>1131</v>
      </c>
      <c r="C597" s="42" t="s">
        <v>1132</v>
      </c>
      <c r="D597" s="44">
        <v>0</v>
      </c>
      <c r="E597" s="44">
        <v>0</v>
      </c>
      <c r="F597" s="44">
        <v>0</v>
      </c>
      <c r="G597" s="44">
        <v>0</v>
      </c>
      <c r="H597" s="44">
        <v>0</v>
      </c>
      <c r="I597" s="44">
        <v>0</v>
      </c>
      <c r="J597" s="44">
        <v>0</v>
      </c>
      <c r="K597" s="44">
        <v>0</v>
      </c>
      <c r="L597" s="44">
        <v>0</v>
      </c>
      <c r="M597" s="44">
        <v>0</v>
      </c>
      <c r="N597" s="44" t="s">
        <v>1392</v>
      </c>
    </row>
    <row r="598" spans="1:14" customFormat="1" ht="37.5" hidden="1" x14ac:dyDescent="0.25">
      <c r="A598" s="40" t="s">
        <v>963</v>
      </c>
      <c r="B598" s="41" t="s">
        <v>1133</v>
      </c>
      <c r="C598" s="42" t="s">
        <v>1134</v>
      </c>
      <c r="D598" s="44">
        <v>0</v>
      </c>
      <c r="E598" s="44">
        <v>0</v>
      </c>
      <c r="F598" s="44">
        <v>0</v>
      </c>
      <c r="G598" s="44">
        <v>0</v>
      </c>
      <c r="H598" s="44">
        <v>0</v>
      </c>
      <c r="I598" s="44">
        <v>0</v>
      </c>
      <c r="J598" s="44">
        <v>0</v>
      </c>
      <c r="K598" s="44">
        <v>0</v>
      </c>
      <c r="L598" s="44">
        <v>0</v>
      </c>
      <c r="M598" s="44">
        <v>0</v>
      </c>
      <c r="N598" s="44" t="s">
        <v>1392</v>
      </c>
    </row>
    <row r="599" spans="1:14" customFormat="1" ht="37.5" hidden="1" x14ac:dyDescent="0.25">
      <c r="A599" s="40" t="s">
        <v>963</v>
      </c>
      <c r="B599" s="41" t="s">
        <v>1135</v>
      </c>
      <c r="C599" s="42" t="s">
        <v>1136</v>
      </c>
      <c r="D599" s="44">
        <v>0</v>
      </c>
      <c r="E599" s="44">
        <v>0</v>
      </c>
      <c r="F599" s="44">
        <v>0</v>
      </c>
      <c r="G599" s="44">
        <v>0</v>
      </c>
      <c r="H599" s="44">
        <v>0</v>
      </c>
      <c r="I599" s="44">
        <v>0</v>
      </c>
      <c r="J599" s="44">
        <v>0</v>
      </c>
      <c r="K599" s="44">
        <v>0</v>
      </c>
      <c r="L599" s="44">
        <v>0</v>
      </c>
      <c r="M599" s="44">
        <v>0</v>
      </c>
      <c r="N599" s="44" t="s">
        <v>1392</v>
      </c>
    </row>
    <row r="600" spans="1:14" customFormat="1" ht="18.75" hidden="1" x14ac:dyDescent="0.25">
      <c r="A600" s="40" t="s">
        <v>963</v>
      </c>
      <c r="B600" s="41" t="s">
        <v>1137</v>
      </c>
      <c r="C600" s="42" t="s">
        <v>1138</v>
      </c>
      <c r="D600" s="44">
        <v>0</v>
      </c>
      <c r="E600" s="44">
        <v>0</v>
      </c>
      <c r="F600" s="44">
        <v>0</v>
      </c>
      <c r="G600" s="44">
        <v>0</v>
      </c>
      <c r="H600" s="44">
        <v>0</v>
      </c>
      <c r="I600" s="44">
        <v>0</v>
      </c>
      <c r="J600" s="44">
        <v>0</v>
      </c>
      <c r="K600" s="44">
        <v>0</v>
      </c>
      <c r="L600" s="44">
        <v>0</v>
      </c>
      <c r="M600" s="44">
        <v>0</v>
      </c>
      <c r="N600" s="44" t="s">
        <v>1392</v>
      </c>
    </row>
    <row r="601" spans="1:14" customFormat="1" ht="37.5" hidden="1" x14ac:dyDescent="0.25">
      <c r="A601" s="40" t="s">
        <v>963</v>
      </c>
      <c r="B601" s="41" t="s">
        <v>1139</v>
      </c>
      <c r="C601" s="42" t="s">
        <v>1140</v>
      </c>
      <c r="D601" s="44">
        <v>0</v>
      </c>
      <c r="E601" s="44">
        <v>0</v>
      </c>
      <c r="F601" s="44">
        <v>0</v>
      </c>
      <c r="G601" s="44">
        <v>0</v>
      </c>
      <c r="H601" s="44">
        <v>0</v>
      </c>
      <c r="I601" s="44">
        <v>0</v>
      </c>
      <c r="J601" s="44">
        <v>0</v>
      </c>
      <c r="K601" s="44">
        <v>0</v>
      </c>
      <c r="L601" s="44">
        <v>0</v>
      </c>
      <c r="M601" s="44">
        <v>0</v>
      </c>
      <c r="N601" s="44" t="s">
        <v>1392</v>
      </c>
    </row>
    <row r="602" spans="1:14" customFormat="1" ht="37.5" hidden="1" x14ac:dyDescent="0.25">
      <c r="A602" s="40" t="s">
        <v>963</v>
      </c>
      <c r="B602" s="41" t="s">
        <v>1141</v>
      </c>
      <c r="C602" s="42" t="s">
        <v>1142</v>
      </c>
      <c r="D602" s="44">
        <v>0</v>
      </c>
      <c r="E602" s="44">
        <v>0</v>
      </c>
      <c r="F602" s="44">
        <v>0</v>
      </c>
      <c r="G602" s="44">
        <v>0</v>
      </c>
      <c r="H602" s="44">
        <v>0</v>
      </c>
      <c r="I602" s="44">
        <v>0</v>
      </c>
      <c r="J602" s="44">
        <v>0</v>
      </c>
      <c r="K602" s="44">
        <v>0</v>
      </c>
      <c r="L602" s="44">
        <v>0</v>
      </c>
      <c r="M602" s="44">
        <v>0</v>
      </c>
      <c r="N602" s="44" t="s">
        <v>1392</v>
      </c>
    </row>
    <row r="603" spans="1:14" customFormat="1" ht="37.5" hidden="1" x14ac:dyDescent="0.25">
      <c r="A603" s="40" t="s">
        <v>963</v>
      </c>
      <c r="B603" s="41" t="s">
        <v>1143</v>
      </c>
      <c r="C603" s="42" t="s">
        <v>1144</v>
      </c>
      <c r="D603" s="44">
        <v>0</v>
      </c>
      <c r="E603" s="44">
        <v>0</v>
      </c>
      <c r="F603" s="44">
        <v>0</v>
      </c>
      <c r="G603" s="44">
        <v>0</v>
      </c>
      <c r="H603" s="44">
        <v>0</v>
      </c>
      <c r="I603" s="44">
        <v>0</v>
      </c>
      <c r="J603" s="44">
        <v>0</v>
      </c>
      <c r="K603" s="44">
        <v>0</v>
      </c>
      <c r="L603" s="44">
        <v>0</v>
      </c>
      <c r="M603" s="44">
        <v>0</v>
      </c>
      <c r="N603" s="44" t="s">
        <v>1392</v>
      </c>
    </row>
    <row r="604" spans="1:14" customFormat="1" ht="37.5" hidden="1" x14ac:dyDescent="0.25">
      <c r="A604" s="40" t="s">
        <v>963</v>
      </c>
      <c r="B604" s="41" t="s">
        <v>1145</v>
      </c>
      <c r="C604" s="42" t="s">
        <v>1146</v>
      </c>
      <c r="D604" s="44">
        <v>0</v>
      </c>
      <c r="E604" s="44">
        <v>0</v>
      </c>
      <c r="F604" s="44">
        <v>0</v>
      </c>
      <c r="G604" s="44">
        <v>0</v>
      </c>
      <c r="H604" s="44">
        <v>0</v>
      </c>
      <c r="I604" s="44">
        <v>0</v>
      </c>
      <c r="J604" s="44">
        <v>0</v>
      </c>
      <c r="K604" s="44">
        <v>0</v>
      </c>
      <c r="L604" s="44">
        <v>0</v>
      </c>
      <c r="M604" s="44">
        <v>0</v>
      </c>
      <c r="N604" s="44" t="s">
        <v>1392</v>
      </c>
    </row>
    <row r="605" spans="1:14" customFormat="1" ht="37.5" hidden="1" x14ac:dyDescent="0.25">
      <c r="A605" s="40" t="s">
        <v>963</v>
      </c>
      <c r="B605" s="41" t="s">
        <v>1147</v>
      </c>
      <c r="C605" s="42" t="s">
        <v>1148</v>
      </c>
      <c r="D605" s="44">
        <v>0</v>
      </c>
      <c r="E605" s="44">
        <v>0</v>
      </c>
      <c r="F605" s="44">
        <v>0</v>
      </c>
      <c r="G605" s="44">
        <v>0</v>
      </c>
      <c r="H605" s="44">
        <v>0</v>
      </c>
      <c r="I605" s="44">
        <v>0</v>
      </c>
      <c r="J605" s="44">
        <v>0</v>
      </c>
      <c r="K605" s="44">
        <v>0</v>
      </c>
      <c r="L605" s="44">
        <v>0</v>
      </c>
      <c r="M605" s="44">
        <v>0</v>
      </c>
      <c r="N605" s="44" t="s">
        <v>1392</v>
      </c>
    </row>
    <row r="606" spans="1:14" customFormat="1" ht="37.5" hidden="1" x14ac:dyDescent="0.25">
      <c r="A606" s="40" t="s">
        <v>963</v>
      </c>
      <c r="B606" s="41" t="s">
        <v>1149</v>
      </c>
      <c r="C606" s="42" t="s">
        <v>1150</v>
      </c>
      <c r="D606" s="44">
        <v>0</v>
      </c>
      <c r="E606" s="44">
        <v>0</v>
      </c>
      <c r="F606" s="44">
        <v>0</v>
      </c>
      <c r="G606" s="44">
        <v>0</v>
      </c>
      <c r="H606" s="44">
        <v>0</v>
      </c>
      <c r="I606" s="44">
        <v>0</v>
      </c>
      <c r="J606" s="44">
        <v>0</v>
      </c>
      <c r="K606" s="44">
        <v>0</v>
      </c>
      <c r="L606" s="44">
        <v>0</v>
      </c>
      <c r="M606" s="44">
        <v>0</v>
      </c>
      <c r="N606" s="44" t="s">
        <v>1392</v>
      </c>
    </row>
    <row r="607" spans="1:14" customFormat="1" ht="93.75" hidden="1" x14ac:dyDescent="0.25">
      <c r="A607" s="40" t="s">
        <v>963</v>
      </c>
      <c r="B607" s="41" t="s">
        <v>1151</v>
      </c>
      <c r="C607" s="42" t="s">
        <v>1152</v>
      </c>
      <c r="D607" s="44">
        <v>0</v>
      </c>
      <c r="E607" s="44">
        <v>0</v>
      </c>
      <c r="F607" s="44">
        <v>0</v>
      </c>
      <c r="G607" s="44">
        <v>0</v>
      </c>
      <c r="H607" s="44">
        <v>0</v>
      </c>
      <c r="I607" s="44">
        <v>0</v>
      </c>
      <c r="J607" s="44">
        <v>0</v>
      </c>
      <c r="K607" s="44">
        <v>0</v>
      </c>
      <c r="L607" s="44">
        <v>0</v>
      </c>
      <c r="M607" s="44">
        <v>0</v>
      </c>
      <c r="N607" s="44" t="s">
        <v>1392</v>
      </c>
    </row>
    <row r="608" spans="1:14" customFormat="1" ht="37.5" hidden="1" x14ac:dyDescent="0.25">
      <c r="A608" s="40" t="s">
        <v>963</v>
      </c>
      <c r="B608" s="41" t="s">
        <v>1153</v>
      </c>
      <c r="C608" s="42" t="s">
        <v>1154</v>
      </c>
      <c r="D608" s="44">
        <v>0</v>
      </c>
      <c r="E608" s="44">
        <v>0</v>
      </c>
      <c r="F608" s="44">
        <v>0</v>
      </c>
      <c r="G608" s="44">
        <v>0</v>
      </c>
      <c r="H608" s="44">
        <v>0</v>
      </c>
      <c r="I608" s="44">
        <v>0</v>
      </c>
      <c r="J608" s="44">
        <v>0</v>
      </c>
      <c r="K608" s="44">
        <v>0</v>
      </c>
      <c r="L608" s="44">
        <v>0</v>
      </c>
      <c r="M608" s="44">
        <v>0</v>
      </c>
      <c r="N608" s="44" t="s">
        <v>1392</v>
      </c>
    </row>
    <row r="609" spans="1:14" customFormat="1" ht="37.5" hidden="1" x14ac:dyDescent="0.25">
      <c r="A609" s="40" t="s">
        <v>963</v>
      </c>
      <c r="B609" s="41" t="s">
        <v>1155</v>
      </c>
      <c r="C609" s="42" t="s">
        <v>1156</v>
      </c>
      <c r="D609" s="44">
        <v>0</v>
      </c>
      <c r="E609" s="44">
        <v>0</v>
      </c>
      <c r="F609" s="44">
        <v>0</v>
      </c>
      <c r="G609" s="44">
        <v>0</v>
      </c>
      <c r="H609" s="44">
        <v>0</v>
      </c>
      <c r="I609" s="44">
        <v>0</v>
      </c>
      <c r="J609" s="44">
        <v>0</v>
      </c>
      <c r="K609" s="44">
        <v>0</v>
      </c>
      <c r="L609" s="44">
        <v>0</v>
      </c>
      <c r="M609" s="44">
        <v>0</v>
      </c>
      <c r="N609" s="44" t="s">
        <v>1392</v>
      </c>
    </row>
    <row r="610" spans="1:14" customFormat="1" ht="18.75" hidden="1" x14ac:dyDescent="0.25">
      <c r="A610" s="40" t="s">
        <v>963</v>
      </c>
      <c r="B610" s="41" t="s">
        <v>1157</v>
      </c>
      <c r="C610" s="42" t="s">
        <v>1158</v>
      </c>
      <c r="D610" s="44">
        <v>0</v>
      </c>
      <c r="E610" s="44">
        <v>0</v>
      </c>
      <c r="F610" s="44">
        <v>0</v>
      </c>
      <c r="G610" s="44">
        <v>0</v>
      </c>
      <c r="H610" s="44">
        <v>0</v>
      </c>
      <c r="I610" s="44">
        <v>0</v>
      </c>
      <c r="J610" s="44">
        <v>0</v>
      </c>
      <c r="K610" s="44">
        <v>0</v>
      </c>
      <c r="L610" s="44">
        <v>0</v>
      </c>
      <c r="M610" s="44">
        <v>0</v>
      </c>
      <c r="N610" s="44" t="s">
        <v>1392</v>
      </c>
    </row>
    <row r="611" spans="1:14" customFormat="1" ht="37.5" hidden="1" x14ac:dyDescent="0.25">
      <c r="A611" s="40" t="s">
        <v>963</v>
      </c>
      <c r="B611" s="41" t="s">
        <v>1159</v>
      </c>
      <c r="C611" s="42" t="s">
        <v>1160</v>
      </c>
      <c r="D611" s="44">
        <v>0</v>
      </c>
      <c r="E611" s="44">
        <v>0</v>
      </c>
      <c r="F611" s="44">
        <v>0</v>
      </c>
      <c r="G611" s="44">
        <v>0</v>
      </c>
      <c r="H611" s="44">
        <v>0</v>
      </c>
      <c r="I611" s="44">
        <v>0</v>
      </c>
      <c r="J611" s="44">
        <v>0</v>
      </c>
      <c r="K611" s="44">
        <v>0</v>
      </c>
      <c r="L611" s="44">
        <v>0</v>
      </c>
      <c r="M611" s="44">
        <v>0</v>
      </c>
      <c r="N611" s="44" t="s">
        <v>1392</v>
      </c>
    </row>
    <row r="612" spans="1:14" customFormat="1" ht="18.75" hidden="1" x14ac:dyDescent="0.25">
      <c r="A612" s="40" t="s">
        <v>963</v>
      </c>
      <c r="B612" s="41" t="s">
        <v>1161</v>
      </c>
      <c r="C612" s="42" t="s">
        <v>1162</v>
      </c>
      <c r="D612" s="44">
        <v>0</v>
      </c>
      <c r="E612" s="44">
        <v>0</v>
      </c>
      <c r="F612" s="44">
        <v>0</v>
      </c>
      <c r="G612" s="44">
        <v>0</v>
      </c>
      <c r="H612" s="44">
        <v>0</v>
      </c>
      <c r="I612" s="44">
        <v>0</v>
      </c>
      <c r="J612" s="44">
        <v>0</v>
      </c>
      <c r="K612" s="44">
        <v>0</v>
      </c>
      <c r="L612" s="44">
        <v>0</v>
      </c>
      <c r="M612" s="44">
        <v>0</v>
      </c>
      <c r="N612" s="44" t="s">
        <v>1392</v>
      </c>
    </row>
    <row r="613" spans="1:14" customFormat="1" ht="18.75" hidden="1" x14ac:dyDescent="0.25">
      <c r="A613" s="40" t="s">
        <v>963</v>
      </c>
      <c r="B613" s="41" t="s">
        <v>1163</v>
      </c>
      <c r="C613" s="42" t="s">
        <v>1164</v>
      </c>
      <c r="D613" s="44">
        <v>0</v>
      </c>
      <c r="E613" s="44">
        <v>0</v>
      </c>
      <c r="F613" s="44">
        <v>0</v>
      </c>
      <c r="G613" s="44">
        <v>0</v>
      </c>
      <c r="H613" s="44">
        <v>0</v>
      </c>
      <c r="I613" s="44">
        <v>0</v>
      </c>
      <c r="J613" s="44">
        <v>0</v>
      </c>
      <c r="K613" s="44">
        <v>0</v>
      </c>
      <c r="L613" s="44">
        <v>0</v>
      </c>
      <c r="M613" s="44">
        <v>0</v>
      </c>
      <c r="N613" s="44" t="s">
        <v>1392</v>
      </c>
    </row>
    <row r="614" spans="1:14" customFormat="1" ht="18.75" hidden="1" x14ac:dyDescent="0.25">
      <c r="A614" s="40" t="s">
        <v>963</v>
      </c>
      <c r="B614" s="41" t="s">
        <v>1165</v>
      </c>
      <c r="C614" s="42" t="s">
        <v>1166</v>
      </c>
      <c r="D614" s="44">
        <v>0</v>
      </c>
      <c r="E614" s="44">
        <v>0</v>
      </c>
      <c r="F614" s="44">
        <v>0</v>
      </c>
      <c r="G614" s="44">
        <v>0</v>
      </c>
      <c r="H614" s="44">
        <v>0</v>
      </c>
      <c r="I614" s="44">
        <v>0</v>
      </c>
      <c r="J614" s="44">
        <v>0</v>
      </c>
      <c r="K614" s="44">
        <v>0</v>
      </c>
      <c r="L614" s="44">
        <v>0</v>
      </c>
      <c r="M614" s="44">
        <v>0</v>
      </c>
      <c r="N614" s="44" t="s">
        <v>1392</v>
      </c>
    </row>
    <row r="615" spans="1:14" customFormat="1" ht="18.75" hidden="1" x14ac:dyDescent="0.25">
      <c r="A615" s="40" t="s">
        <v>963</v>
      </c>
      <c r="B615" s="41" t="s">
        <v>1167</v>
      </c>
      <c r="C615" s="42" t="s">
        <v>1168</v>
      </c>
      <c r="D615" s="44">
        <v>0</v>
      </c>
      <c r="E615" s="44">
        <v>0</v>
      </c>
      <c r="F615" s="44">
        <v>0</v>
      </c>
      <c r="G615" s="44">
        <v>0</v>
      </c>
      <c r="H615" s="44">
        <v>0</v>
      </c>
      <c r="I615" s="44">
        <v>0</v>
      </c>
      <c r="J615" s="44">
        <v>0</v>
      </c>
      <c r="K615" s="44">
        <v>0</v>
      </c>
      <c r="L615" s="44">
        <v>0</v>
      </c>
      <c r="M615" s="44">
        <v>0</v>
      </c>
      <c r="N615" s="44" t="s">
        <v>1392</v>
      </c>
    </row>
    <row r="616" spans="1:14" customFormat="1" ht="18.75" hidden="1" x14ac:dyDescent="0.25">
      <c r="A616" s="40" t="s">
        <v>963</v>
      </c>
      <c r="B616" s="41" t="s">
        <v>1169</v>
      </c>
      <c r="C616" s="42" t="s">
        <v>1170</v>
      </c>
      <c r="D616" s="44">
        <v>0</v>
      </c>
      <c r="E616" s="44">
        <v>0</v>
      </c>
      <c r="F616" s="44">
        <v>0</v>
      </c>
      <c r="G616" s="44">
        <v>0</v>
      </c>
      <c r="H616" s="44">
        <v>0</v>
      </c>
      <c r="I616" s="44">
        <v>0</v>
      </c>
      <c r="J616" s="44">
        <v>0</v>
      </c>
      <c r="K616" s="44">
        <v>0</v>
      </c>
      <c r="L616" s="44">
        <v>0</v>
      </c>
      <c r="M616" s="44">
        <v>0</v>
      </c>
      <c r="N616" s="44" t="s">
        <v>1392</v>
      </c>
    </row>
    <row r="617" spans="1:14" customFormat="1" ht="37.5" hidden="1" x14ac:dyDescent="0.25">
      <c r="A617" s="40" t="s">
        <v>963</v>
      </c>
      <c r="B617" s="41" t="s">
        <v>1171</v>
      </c>
      <c r="C617" s="42" t="s">
        <v>1172</v>
      </c>
      <c r="D617" s="44">
        <v>0</v>
      </c>
      <c r="E617" s="44">
        <v>0</v>
      </c>
      <c r="F617" s="44">
        <v>0</v>
      </c>
      <c r="G617" s="44">
        <v>0</v>
      </c>
      <c r="H617" s="44">
        <v>0</v>
      </c>
      <c r="I617" s="44">
        <v>0</v>
      </c>
      <c r="J617" s="44">
        <v>0</v>
      </c>
      <c r="K617" s="44">
        <v>0</v>
      </c>
      <c r="L617" s="44">
        <v>0</v>
      </c>
      <c r="M617" s="44">
        <v>0</v>
      </c>
      <c r="N617" s="44" t="s">
        <v>1392</v>
      </c>
    </row>
    <row r="618" spans="1:14" customFormat="1" ht="18.75" hidden="1" x14ac:dyDescent="0.25">
      <c r="A618" s="40" t="s">
        <v>963</v>
      </c>
      <c r="B618" s="41" t="s">
        <v>1173</v>
      </c>
      <c r="C618" s="42" t="s">
        <v>1174</v>
      </c>
      <c r="D618" s="44">
        <v>0</v>
      </c>
      <c r="E618" s="44">
        <v>0</v>
      </c>
      <c r="F618" s="44">
        <v>0</v>
      </c>
      <c r="G618" s="44">
        <v>0</v>
      </c>
      <c r="H618" s="44">
        <v>0</v>
      </c>
      <c r="I618" s="44">
        <v>0</v>
      </c>
      <c r="J618" s="44">
        <v>0</v>
      </c>
      <c r="K618" s="44">
        <v>0</v>
      </c>
      <c r="L618" s="44">
        <v>0</v>
      </c>
      <c r="M618" s="44">
        <v>0</v>
      </c>
      <c r="N618" s="44" t="s">
        <v>1392</v>
      </c>
    </row>
    <row r="619" spans="1:14" customFormat="1" ht="18.75" hidden="1" x14ac:dyDescent="0.25">
      <c r="A619" s="40" t="s">
        <v>963</v>
      </c>
      <c r="B619" s="41" t="s">
        <v>1175</v>
      </c>
      <c r="C619" s="42" t="s">
        <v>1176</v>
      </c>
      <c r="D619" s="44">
        <v>0</v>
      </c>
      <c r="E619" s="44">
        <v>0</v>
      </c>
      <c r="F619" s="44">
        <v>0</v>
      </c>
      <c r="G619" s="44">
        <v>0</v>
      </c>
      <c r="H619" s="44">
        <v>0</v>
      </c>
      <c r="I619" s="44">
        <v>0</v>
      </c>
      <c r="J619" s="44">
        <v>0</v>
      </c>
      <c r="K619" s="44">
        <v>0</v>
      </c>
      <c r="L619" s="44">
        <v>0</v>
      </c>
      <c r="M619" s="44">
        <v>0</v>
      </c>
      <c r="N619" s="44" t="s">
        <v>1392</v>
      </c>
    </row>
    <row r="620" spans="1:14" customFormat="1" ht="18.75" hidden="1" x14ac:dyDescent="0.25">
      <c r="A620" s="40" t="s">
        <v>963</v>
      </c>
      <c r="B620" s="41" t="s">
        <v>1177</v>
      </c>
      <c r="C620" s="42" t="s">
        <v>1178</v>
      </c>
      <c r="D620" s="44">
        <v>0</v>
      </c>
      <c r="E620" s="44">
        <v>0</v>
      </c>
      <c r="F620" s="44">
        <v>0</v>
      </c>
      <c r="G620" s="44">
        <v>0</v>
      </c>
      <c r="H620" s="44">
        <v>0</v>
      </c>
      <c r="I620" s="44">
        <v>0</v>
      </c>
      <c r="J620" s="44">
        <v>0</v>
      </c>
      <c r="K620" s="44">
        <v>0</v>
      </c>
      <c r="L620" s="44">
        <v>0</v>
      </c>
      <c r="M620" s="44">
        <v>0</v>
      </c>
      <c r="N620" s="44" t="s">
        <v>1392</v>
      </c>
    </row>
    <row r="621" spans="1:14" customFormat="1" ht="18.75" hidden="1" x14ac:dyDescent="0.25">
      <c r="A621" s="40" t="s">
        <v>963</v>
      </c>
      <c r="B621" s="41" t="s">
        <v>1179</v>
      </c>
      <c r="C621" s="42" t="s">
        <v>1180</v>
      </c>
      <c r="D621" s="44">
        <v>0</v>
      </c>
      <c r="E621" s="44">
        <v>0</v>
      </c>
      <c r="F621" s="44">
        <v>0</v>
      </c>
      <c r="G621" s="44">
        <v>0</v>
      </c>
      <c r="H621" s="44">
        <v>0</v>
      </c>
      <c r="I621" s="44">
        <v>0</v>
      </c>
      <c r="J621" s="44">
        <v>0</v>
      </c>
      <c r="K621" s="44">
        <v>0</v>
      </c>
      <c r="L621" s="44">
        <v>0</v>
      </c>
      <c r="M621" s="44">
        <v>0</v>
      </c>
      <c r="N621" s="44" t="s">
        <v>1392</v>
      </c>
    </row>
    <row r="622" spans="1:14" customFormat="1" ht="18.75" hidden="1" x14ac:dyDescent="0.25">
      <c r="A622" s="40" t="s">
        <v>963</v>
      </c>
      <c r="B622" s="41" t="s">
        <v>1181</v>
      </c>
      <c r="C622" s="42" t="s">
        <v>1182</v>
      </c>
      <c r="D622" s="44">
        <v>0</v>
      </c>
      <c r="E622" s="44">
        <v>0</v>
      </c>
      <c r="F622" s="44">
        <v>0</v>
      </c>
      <c r="G622" s="44">
        <v>0</v>
      </c>
      <c r="H622" s="44">
        <v>0</v>
      </c>
      <c r="I622" s="44">
        <v>0</v>
      </c>
      <c r="J622" s="44">
        <v>0</v>
      </c>
      <c r="K622" s="44">
        <v>0</v>
      </c>
      <c r="L622" s="44">
        <v>0</v>
      </c>
      <c r="M622" s="44">
        <v>0</v>
      </c>
      <c r="N622" s="44" t="s">
        <v>1392</v>
      </c>
    </row>
    <row r="623" spans="1:14" customFormat="1" ht="75" hidden="1" x14ac:dyDescent="0.25">
      <c r="A623" s="40" t="s">
        <v>963</v>
      </c>
      <c r="B623" s="41" t="s">
        <v>1183</v>
      </c>
      <c r="C623" s="42" t="s">
        <v>1184</v>
      </c>
      <c r="D623" s="44">
        <v>0</v>
      </c>
      <c r="E623" s="44">
        <v>0</v>
      </c>
      <c r="F623" s="44">
        <v>0</v>
      </c>
      <c r="G623" s="44">
        <v>0</v>
      </c>
      <c r="H623" s="44">
        <v>0</v>
      </c>
      <c r="I623" s="44">
        <v>0</v>
      </c>
      <c r="J623" s="44">
        <v>0</v>
      </c>
      <c r="K623" s="44">
        <v>0</v>
      </c>
      <c r="L623" s="44">
        <v>0</v>
      </c>
      <c r="M623" s="44">
        <v>0</v>
      </c>
      <c r="N623" s="44" t="s">
        <v>1392</v>
      </c>
    </row>
    <row r="624" spans="1:14" customFormat="1" ht="37.5" hidden="1" x14ac:dyDescent="0.25">
      <c r="A624" s="40" t="s">
        <v>963</v>
      </c>
      <c r="B624" s="41" t="s">
        <v>1185</v>
      </c>
      <c r="C624" s="42" t="s">
        <v>1186</v>
      </c>
      <c r="D624" s="44">
        <v>0</v>
      </c>
      <c r="E624" s="44">
        <v>0</v>
      </c>
      <c r="F624" s="44">
        <v>0</v>
      </c>
      <c r="G624" s="44">
        <v>0</v>
      </c>
      <c r="H624" s="44">
        <v>0</v>
      </c>
      <c r="I624" s="44">
        <v>0</v>
      </c>
      <c r="J624" s="44">
        <v>0</v>
      </c>
      <c r="K624" s="44">
        <v>0</v>
      </c>
      <c r="L624" s="44">
        <v>0</v>
      </c>
      <c r="M624" s="44">
        <v>0</v>
      </c>
      <c r="N624" s="44" t="s">
        <v>1392</v>
      </c>
    </row>
    <row r="625" spans="1:14" customFormat="1" ht="18.75" hidden="1" x14ac:dyDescent="0.25">
      <c r="A625" s="40" t="s">
        <v>963</v>
      </c>
      <c r="B625" s="41" t="s">
        <v>1187</v>
      </c>
      <c r="C625" s="42" t="s">
        <v>1188</v>
      </c>
      <c r="D625" s="44">
        <v>0</v>
      </c>
      <c r="E625" s="44">
        <v>0</v>
      </c>
      <c r="F625" s="44">
        <v>0</v>
      </c>
      <c r="G625" s="44">
        <v>0</v>
      </c>
      <c r="H625" s="44">
        <v>0</v>
      </c>
      <c r="I625" s="44">
        <v>0</v>
      </c>
      <c r="J625" s="44">
        <v>0</v>
      </c>
      <c r="K625" s="44">
        <v>0</v>
      </c>
      <c r="L625" s="44">
        <v>0</v>
      </c>
      <c r="M625" s="44">
        <v>0</v>
      </c>
      <c r="N625" s="44" t="s">
        <v>1392</v>
      </c>
    </row>
    <row r="626" spans="1:14" customFormat="1" ht="37.5" hidden="1" x14ac:dyDescent="0.25">
      <c r="A626" s="40" t="s">
        <v>963</v>
      </c>
      <c r="B626" s="41" t="s">
        <v>1189</v>
      </c>
      <c r="C626" s="42" t="s">
        <v>1190</v>
      </c>
      <c r="D626" s="44">
        <v>0</v>
      </c>
      <c r="E626" s="44">
        <v>0</v>
      </c>
      <c r="F626" s="44">
        <v>0</v>
      </c>
      <c r="G626" s="44">
        <v>0</v>
      </c>
      <c r="H626" s="44">
        <v>0</v>
      </c>
      <c r="I626" s="44">
        <v>0</v>
      </c>
      <c r="J626" s="44">
        <v>0</v>
      </c>
      <c r="K626" s="44">
        <v>0</v>
      </c>
      <c r="L626" s="44">
        <v>0</v>
      </c>
      <c r="M626" s="44">
        <v>0</v>
      </c>
      <c r="N626" s="44" t="s">
        <v>1392</v>
      </c>
    </row>
    <row r="627" spans="1:14" customFormat="1" ht="37.5" hidden="1" x14ac:dyDescent="0.25">
      <c r="A627" s="40" t="s">
        <v>963</v>
      </c>
      <c r="B627" s="41" t="s">
        <v>1191</v>
      </c>
      <c r="C627" s="42" t="s">
        <v>1192</v>
      </c>
      <c r="D627" s="44">
        <v>0</v>
      </c>
      <c r="E627" s="44">
        <v>0</v>
      </c>
      <c r="F627" s="44">
        <v>0</v>
      </c>
      <c r="G627" s="44">
        <v>0</v>
      </c>
      <c r="H627" s="44">
        <v>0</v>
      </c>
      <c r="I627" s="44">
        <v>0</v>
      </c>
      <c r="J627" s="44">
        <v>0</v>
      </c>
      <c r="K627" s="44">
        <v>0</v>
      </c>
      <c r="L627" s="44">
        <v>0</v>
      </c>
      <c r="M627" s="44">
        <v>0</v>
      </c>
      <c r="N627" s="44" t="s">
        <v>1392</v>
      </c>
    </row>
    <row r="628" spans="1:14" customFormat="1" ht="37.5" hidden="1" x14ac:dyDescent="0.25">
      <c r="A628" s="40" t="s">
        <v>963</v>
      </c>
      <c r="B628" s="41" t="s">
        <v>1193</v>
      </c>
      <c r="C628" s="42" t="s">
        <v>1194</v>
      </c>
      <c r="D628" s="44">
        <v>0</v>
      </c>
      <c r="E628" s="44">
        <v>0</v>
      </c>
      <c r="F628" s="44">
        <v>0</v>
      </c>
      <c r="G628" s="44">
        <v>0</v>
      </c>
      <c r="H628" s="44">
        <v>0</v>
      </c>
      <c r="I628" s="44">
        <v>0</v>
      </c>
      <c r="J628" s="44">
        <v>0</v>
      </c>
      <c r="K628" s="44">
        <v>0</v>
      </c>
      <c r="L628" s="44">
        <v>0</v>
      </c>
      <c r="M628" s="44">
        <v>0</v>
      </c>
      <c r="N628" s="44" t="s">
        <v>1392</v>
      </c>
    </row>
    <row r="629" spans="1:14" customFormat="1" ht="37.5" hidden="1" x14ac:dyDescent="0.25">
      <c r="A629" s="40" t="s">
        <v>963</v>
      </c>
      <c r="B629" s="41" t="s">
        <v>1195</v>
      </c>
      <c r="C629" s="42" t="s">
        <v>1196</v>
      </c>
      <c r="D629" s="44">
        <v>0</v>
      </c>
      <c r="E629" s="44">
        <v>0</v>
      </c>
      <c r="F629" s="44">
        <v>0</v>
      </c>
      <c r="G629" s="44">
        <v>0</v>
      </c>
      <c r="H629" s="44">
        <v>0</v>
      </c>
      <c r="I629" s="44">
        <v>0</v>
      </c>
      <c r="J629" s="44">
        <v>0</v>
      </c>
      <c r="K629" s="44">
        <v>0</v>
      </c>
      <c r="L629" s="44">
        <v>0</v>
      </c>
      <c r="M629" s="44">
        <v>0</v>
      </c>
      <c r="N629" s="44" t="s">
        <v>1392</v>
      </c>
    </row>
    <row r="630" spans="1:14" customFormat="1" ht="75" hidden="1" x14ac:dyDescent="0.25">
      <c r="A630" s="40" t="s">
        <v>963</v>
      </c>
      <c r="B630" s="41" t="s">
        <v>1197</v>
      </c>
      <c r="C630" s="42" t="s">
        <v>1198</v>
      </c>
      <c r="D630" s="44">
        <v>0</v>
      </c>
      <c r="E630" s="44">
        <v>0</v>
      </c>
      <c r="F630" s="44">
        <v>0</v>
      </c>
      <c r="G630" s="44">
        <v>0</v>
      </c>
      <c r="H630" s="44">
        <v>0</v>
      </c>
      <c r="I630" s="44">
        <v>0</v>
      </c>
      <c r="J630" s="44">
        <v>0</v>
      </c>
      <c r="K630" s="44">
        <v>0</v>
      </c>
      <c r="L630" s="44">
        <v>0</v>
      </c>
      <c r="M630" s="44">
        <v>0</v>
      </c>
      <c r="N630" s="44" t="s">
        <v>1392</v>
      </c>
    </row>
    <row r="631" spans="1:14" customFormat="1" ht="75" hidden="1" x14ac:dyDescent="0.25">
      <c r="A631" s="40" t="s">
        <v>963</v>
      </c>
      <c r="B631" s="41" t="s">
        <v>1199</v>
      </c>
      <c r="C631" s="42" t="s">
        <v>1200</v>
      </c>
      <c r="D631" s="44">
        <v>0</v>
      </c>
      <c r="E631" s="44">
        <v>0</v>
      </c>
      <c r="F631" s="44">
        <v>0</v>
      </c>
      <c r="G631" s="44">
        <v>0</v>
      </c>
      <c r="H631" s="44">
        <v>0</v>
      </c>
      <c r="I631" s="44">
        <v>0</v>
      </c>
      <c r="J631" s="44">
        <v>0</v>
      </c>
      <c r="K631" s="44">
        <v>0</v>
      </c>
      <c r="L631" s="44">
        <v>0</v>
      </c>
      <c r="M631" s="44">
        <v>0</v>
      </c>
      <c r="N631" s="44" t="s">
        <v>1392</v>
      </c>
    </row>
    <row r="632" spans="1:14" customFormat="1" ht="37.5" hidden="1" x14ac:dyDescent="0.25">
      <c r="A632" s="40" t="s">
        <v>963</v>
      </c>
      <c r="B632" s="41" t="s">
        <v>1201</v>
      </c>
      <c r="C632" s="42" t="s">
        <v>1202</v>
      </c>
      <c r="D632" s="44">
        <v>0</v>
      </c>
      <c r="E632" s="44">
        <v>0</v>
      </c>
      <c r="F632" s="44">
        <v>0</v>
      </c>
      <c r="G632" s="44">
        <v>0</v>
      </c>
      <c r="H632" s="44">
        <v>0</v>
      </c>
      <c r="I632" s="44">
        <v>0</v>
      </c>
      <c r="J632" s="44">
        <v>0</v>
      </c>
      <c r="K632" s="44">
        <v>0</v>
      </c>
      <c r="L632" s="44">
        <v>0</v>
      </c>
      <c r="M632" s="44">
        <v>0</v>
      </c>
      <c r="N632" s="44" t="s">
        <v>1392</v>
      </c>
    </row>
    <row r="633" spans="1:14" customFormat="1" ht="37.5" hidden="1" x14ac:dyDescent="0.25">
      <c r="A633" s="40" t="s">
        <v>963</v>
      </c>
      <c r="B633" s="41" t="s">
        <v>1203</v>
      </c>
      <c r="C633" s="42" t="s">
        <v>1204</v>
      </c>
      <c r="D633" s="44">
        <v>0</v>
      </c>
      <c r="E633" s="44">
        <v>0</v>
      </c>
      <c r="F633" s="44">
        <v>0</v>
      </c>
      <c r="G633" s="44">
        <v>0</v>
      </c>
      <c r="H633" s="44">
        <v>0</v>
      </c>
      <c r="I633" s="44">
        <v>0</v>
      </c>
      <c r="J633" s="44">
        <v>0</v>
      </c>
      <c r="K633" s="44">
        <v>0</v>
      </c>
      <c r="L633" s="44">
        <v>0</v>
      </c>
      <c r="M633" s="44">
        <v>0</v>
      </c>
      <c r="N633" s="44" t="s">
        <v>1392</v>
      </c>
    </row>
    <row r="634" spans="1:14" customFormat="1" ht="56.25" hidden="1" x14ac:dyDescent="0.25">
      <c r="A634" s="40" t="s">
        <v>963</v>
      </c>
      <c r="B634" s="41" t="s">
        <v>1205</v>
      </c>
      <c r="C634" s="42" t="s">
        <v>1206</v>
      </c>
      <c r="D634" s="44">
        <v>0</v>
      </c>
      <c r="E634" s="44">
        <v>0</v>
      </c>
      <c r="F634" s="44">
        <v>0</v>
      </c>
      <c r="G634" s="44">
        <v>0</v>
      </c>
      <c r="H634" s="44">
        <v>0</v>
      </c>
      <c r="I634" s="44">
        <v>0</v>
      </c>
      <c r="J634" s="44">
        <v>0</v>
      </c>
      <c r="K634" s="44">
        <v>0</v>
      </c>
      <c r="L634" s="44">
        <v>0</v>
      </c>
      <c r="M634" s="44">
        <v>0</v>
      </c>
      <c r="N634" s="44" t="s">
        <v>1392</v>
      </c>
    </row>
    <row r="635" spans="1:14" customFormat="1" ht="56.25" hidden="1" x14ac:dyDescent="0.25">
      <c r="A635" s="40" t="s">
        <v>963</v>
      </c>
      <c r="B635" s="41" t="s">
        <v>1207</v>
      </c>
      <c r="C635" s="42" t="s">
        <v>1208</v>
      </c>
      <c r="D635" s="44">
        <v>0</v>
      </c>
      <c r="E635" s="44">
        <v>0</v>
      </c>
      <c r="F635" s="44">
        <v>0</v>
      </c>
      <c r="G635" s="44">
        <v>0</v>
      </c>
      <c r="H635" s="44">
        <v>0</v>
      </c>
      <c r="I635" s="44">
        <v>0</v>
      </c>
      <c r="J635" s="44">
        <v>0</v>
      </c>
      <c r="K635" s="44">
        <v>0</v>
      </c>
      <c r="L635" s="44">
        <v>0</v>
      </c>
      <c r="M635" s="44">
        <v>0</v>
      </c>
      <c r="N635" s="44" t="s">
        <v>1392</v>
      </c>
    </row>
    <row r="636" spans="1:14" customFormat="1" ht="56.25" hidden="1" x14ac:dyDescent="0.25">
      <c r="A636" s="40" t="s">
        <v>963</v>
      </c>
      <c r="B636" s="41" t="s">
        <v>1209</v>
      </c>
      <c r="C636" s="42" t="s">
        <v>1210</v>
      </c>
      <c r="D636" s="44">
        <v>0</v>
      </c>
      <c r="E636" s="44">
        <v>0</v>
      </c>
      <c r="F636" s="44">
        <v>0</v>
      </c>
      <c r="G636" s="44">
        <v>0</v>
      </c>
      <c r="H636" s="44">
        <v>0</v>
      </c>
      <c r="I636" s="44">
        <v>0</v>
      </c>
      <c r="J636" s="44">
        <v>0</v>
      </c>
      <c r="K636" s="44">
        <v>0</v>
      </c>
      <c r="L636" s="44">
        <v>0</v>
      </c>
      <c r="M636" s="44">
        <v>0</v>
      </c>
      <c r="N636" s="44" t="s">
        <v>1392</v>
      </c>
    </row>
    <row r="637" spans="1:14" customFormat="1" ht="56.25" hidden="1" x14ac:dyDescent="0.25">
      <c r="A637" s="40" t="s">
        <v>963</v>
      </c>
      <c r="B637" s="41" t="s">
        <v>1211</v>
      </c>
      <c r="C637" s="42" t="s">
        <v>1212</v>
      </c>
      <c r="D637" s="44">
        <v>0</v>
      </c>
      <c r="E637" s="44">
        <v>0</v>
      </c>
      <c r="F637" s="44">
        <v>0</v>
      </c>
      <c r="G637" s="44">
        <v>0</v>
      </c>
      <c r="H637" s="44">
        <v>0</v>
      </c>
      <c r="I637" s="44">
        <v>0</v>
      </c>
      <c r="J637" s="44">
        <v>0</v>
      </c>
      <c r="K637" s="44">
        <v>0</v>
      </c>
      <c r="L637" s="44">
        <v>0</v>
      </c>
      <c r="M637" s="44">
        <v>0</v>
      </c>
      <c r="N637" s="44" t="s">
        <v>1392</v>
      </c>
    </row>
    <row r="638" spans="1:14" customFormat="1" ht="18.75" hidden="1" x14ac:dyDescent="0.25">
      <c r="A638" s="40" t="s">
        <v>963</v>
      </c>
      <c r="B638" s="41" t="s">
        <v>1213</v>
      </c>
      <c r="C638" s="42" t="s">
        <v>1214</v>
      </c>
      <c r="D638" s="44">
        <v>0</v>
      </c>
      <c r="E638" s="44">
        <v>0</v>
      </c>
      <c r="F638" s="44">
        <v>0</v>
      </c>
      <c r="G638" s="44">
        <v>0</v>
      </c>
      <c r="H638" s="44">
        <v>0</v>
      </c>
      <c r="I638" s="44">
        <v>0</v>
      </c>
      <c r="J638" s="44">
        <v>0</v>
      </c>
      <c r="K638" s="44">
        <v>0</v>
      </c>
      <c r="L638" s="44">
        <v>0</v>
      </c>
      <c r="M638" s="44">
        <v>0</v>
      </c>
      <c r="N638" s="44" t="s">
        <v>1392</v>
      </c>
    </row>
    <row r="639" spans="1:14" customFormat="1" ht="37.5" hidden="1" x14ac:dyDescent="0.25">
      <c r="A639" s="40" t="s">
        <v>963</v>
      </c>
      <c r="B639" s="41" t="s">
        <v>1215</v>
      </c>
      <c r="C639" s="42" t="s">
        <v>1216</v>
      </c>
      <c r="D639" s="44">
        <v>0</v>
      </c>
      <c r="E639" s="44">
        <v>0</v>
      </c>
      <c r="F639" s="44">
        <v>0</v>
      </c>
      <c r="G639" s="44">
        <v>0</v>
      </c>
      <c r="H639" s="44">
        <v>0</v>
      </c>
      <c r="I639" s="44">
        <v>0</v>
      </c>
      <c r="J639" s="44">
        <v>0</v>
      </c>
      <c r="K639" s="44">
        <v>0</v>
      </c>
      <c r="L639" s="44">
        <v>0</v>
      </c>
      <c r="M639" s="44">
        <v>0</v>
      </c>
      <c r="N639" s="44" t="s">
        <v>1392</v>
      </c>
    </row>
    <row r="640" spans="1:14" customFormat="1" ht="18.75" hidden="1" x14ac:dyDescent="0.25">
      <c r="A640" s="40" t="s">
        <v>963</v>
      </c>
      <c r="B640" s="41" t="s">
        <v>1217</v>
      </c>
      <c r="C640" s="42" t="s">
        <v>1218</v>
      </c>
      <c r="D640" s="44">
        <v>0</v>
      </c>
      <c r="E640" s="44">
        <v>0</v>
      </c>
      <c r="F640" s="44">
        <v>0</v>
      </c>
      <c r="G640" s="44">
        <v>0</v>
      </c>
      <c r="H640" s="44">
        <v>0</v>
      </c>
      <c r="I640" s="44">
        <v>0</v>
      </c>
      <c r="J640" s="44">
        <v>0</v>
      </c>
      <c r="K640" s="44">
        <v>0</v>
      </c>
      <c r="L640" s="44">
        <v>0</v>
      </c>
      <c r="M640" s="44">
        <v>0</v>
      </c>
      <c r="N640" s="44" t="s">
        <v>1392</v>
      </c>
    </row>
    <row r="641" spans="1:14" customFormat="1" ht="75" hidden="1" x14ac:dyDescent="0.25">
      <c r="A641" s="40" t="s">
        <v>963</v>
      </c>
      <c r="B641" s="41" t="s">
        <v>1219</v>
      </c>
      <c r="C641" s="42" t="s">
        <v>1220</v>
      </c>
      <c r="D641" s="44">
        <v>0</v>
      </c>
      <c r="E641" s="44">
        <v>0</v>
      </c>
      <c r="F641" s="44">
        <v>0</v>
      </c>
      <c r="G641" s="44">
        <v>0</v>
      </c>
      <c r="H641" s="44">
        <v>0</v>
      </c>
      <c r="I641" s="44">
        <v>0</v>
      </c>
      <c r="J641" s="44">
        <v>0</v>
      </c>
      <c r="K641" s="44">
        <v>0</v>
      </c>
      <c r="L641" s="44">
        <v>0</v>
      </c>
      <c r="M641" s="44">
        <v>0</v>
      </c>
      <c r="N641" s="44" t="s">
        <v>1392</v>
      </c>
    </row>
    <row r="642" spans="1:14" customFormat="1" ht="75" hidden="1" x14ac:dyDescent="0.25">
      <c r="A642" s="40" t="s">
        <v>963</v>
      </c>
      <c r="B642" s="41" t="s">
        <v>1221</v>
      </c>
      <c r="C642" s="42" t="s">
        <v>1222</v>
      </c>
      <c r="D642" s="44">
        <v>0</v>
      </c>
      <c r="E642" s="44">
        <v>0</v>
      </c>
      <c r="F642" s="44">
        <v>0</v>
      </c>
      <c r="G642" s="44">
        <v>0</v>
      </c>
      <c r="H642" s="44">
        <v>0</v>
      </c>
      <c r="I642" s="44">
        <v>0</v>
      </c>
      <c r="J642" s="44">
        <v>0</v>
      </c>
      <c r="K642" s="44">
        <v>0</v>
      </c>
      <c r="L642" s="44">
        <v>0</v>
      </c>
      <c r="M642" s="44">
        <v>0</v>
      </c>
      <c r="N642" s="44" t="s">
        <v>1392</v>
      </c>
    </row>
    <row r="643" spans="1:14" customFormat="1" ht="37.5" hidden="1" x14ac:dyDescent="0.25">
      <c r="A643" s="40" t="s">
        <v>963</v>
      </c>
      <c r="B643" s="41" t="s">
        <v>1223</v>
      </c>
      <c r="C643" s="42" t="s">
        <v>1224</v>
      </c>
      <c r="D643" s="44">
        <v>0</v>
      </c>
      <c r="E643" s="44">
        <v>0</v>
      </c>
      <c r="F643" s="44">
        <v>0</v>
      </c>
      <c r="G643" s="44">
        <v>0</v>
      </c>
      <c r="H643" s="44">
        <v>0</v>
      </c>
      <c r="I643" s="44">
        <v>0</v>
      </c>
      <c r="J643" s="44">
        <v>0</v>
      </c>
      <c r="K643" s="44">
        <v>0</v>
      </c>
      <c r="L643" s="44">
        <v>0</v>
      </c>
      <c r="M643" s="44">
        <v>0</v>
      </c>
      <c r="N643" s="44" t="s">
        <v>1392</v>
      </c>
    </row>
    <row r="644" spans="1:14" customFormat="1" ht="18.75" hidden="1" x14ac:dyDescent="0.25">
      <c r="A644" s="40" t="s">
        <v>963</v>
      </c>
      <c r="B644" s="41" t="s">
        <v>1225</v>
      </c>
      <c r="C644" s="42" t="s">
        <v>1226</v>
      </c>
      <c r="D644" s="44">
        <v>0</v>
      </c>
      <c r="E644" s="44">
        <v>0</v>
      </c>
      <c r="F644" s="44">
        <v>0</v>
      </c>
      <c r="G644" s="44">
        <v>0</v>
      </c>
      <c r="H644" s="44">
        <v>0</v>
      </c>
      <c r="I644" s="44">
        <v>0</v>
      </c>
      <c r="J644" s="44">
        <v>0</v>
      </c>
      <c r="K644" s="44">
        <v>0</v>
      </c>
      <c r="L644" s="44">
        <v>0</v>
      </c>
      <c r="M644" s="44">
        <v>0</v>
      </c>
      <c r="N644" s="44" t="s">
        <v>1392</v>
      </c>
    </row>
    <row r="645" spans="1:14" customFormat="1" ht="18.75" hidden="1" x14ac:dyDescent="0.25">
      <c r="A645" s="40" t="s">
        <v>963</v>
      </c>
      <c r="B645" s="41" t="s">
        <v>1227</v>
      </c>
      <c r="C645" s="42" t="s">
        <v>1228</v>
      </c>
      <c r="D645" s="44">
        <v>0</v>
      </c>
      <c r="E645" s="44">
        <v>0</v>
      </c>
      <c r="F645" s="44">
        <v>0</v>
      </c>
      <c r="G645" s="44">
        <v>0</v>
      </c>
      <c r="H645" s="44">
        <v>0</v>
      </c>
      <c r="I645" s="44">
        <v>0</v>
      </c>
      <c r="J645" s="44">
        <v>0</v>
      </c>
      <c r="K645" s="44">
        <v>0</v>
      </c>
      <c r="L645" s="44">
        <v>0</v>
      </c>
      <c r="M645" s="44">
        <v>0</v>
      </c>
      <c r="N645" s="44" t="s">
        <v>1392</v>
      </c>
    </row>
    <row r="646" spans="1:14" customFormat="1" ht="37.5" hidden="1" x14ac:dyDescent="0.25">
      <c r="A646" s="40" t="s">
        <v>963</v>
      </c>
      <c r="B646" s="41" t="s">
        <v>1229</v>
      </c>
      <c r="C646" s="42" t="s">
        <v>1230</v>
      </c>
      <c r="D646" s="44">
        <v>0</v>
      </c>
      <c r="E646" s="44">
        <v>0</v>
      </c>
      <c r="F646" s="44">
        <v>0</v>
      </c>
      <c r="G646" s="44">
        <v>0</v>
      </c>
      <c r="H646" s="44">
        <v>0</v>
      </c>
      <c r="I646" s="44">
        <v>0</v>
      </c>
      <c r="J646" s="44">
        <v>0</v>
      </c>
      <c r="K646" s="44">
        <v>0</v>
      </c>
      <c r="L646" s="44">
        <v>0</v>
      </c>
      <c r="M646" s="44">
        <v>0</v>
      </c>
      <c r="N646" s="44" t="s">
        <v>1392</v>
      </c>
    </row>
    <row r="647" spans="1:14" customFormat="1" ht="56.25" hidden="1" x14ac:dyDescent="0.25">
      <c r="A647" s="40" t="s">
        <v>963</v>
      </c>
      <c r="B647" s="41" t="s">
        <v>1231</v>
      </c>
      <c r="C647" s="42" t="s">
        <v>1232</v>
      </c>
      <c r="D647" s="44">
        <v>0</v>
      </c>
      <c r="E647" s="44">
        <v>0</v>
      </c>
      <c r="F647" s="44">
        <v>0</v>
      </c>
      <c r="G647" s="44">
        <v>0</v>
      </c>
      <c r="H647" s="44">
        <v>0</v>
      </c>
      <c r="I647" s="44">
        <v>0</v>
      </c>
      <c r="J647" s="44">
        <v>0</v>
      </c>
      <c r="K647" s="44">
        <v>0</v>
      </c>
      <c r="L647" s="44">
        <v>0</v>
      </c>
      <c r="M647" s="44">
        <v>0</v>
      </c>
      <c r="N647" s="44" t="s">
        <v>1392</v>
      </c>
    </row>
    <row r="648" spans="1:14" customFormat="1" ht="93.75" hidden="1" x14ac:dyDescent="0.25">
      <c r="A648" s="40" t="s">
        <v>963</v>
      </c>
      <c r="B648" s="41" t="s">
        <v>1233</v>
      </c>
      <c r="C648" s="42" t="s">
        <v>1234</v>
      </c>
      <c r="D648" s="44">
        <v>0</v>
      </c>
      <c r="E648" s="44">
        <v>0</v>
      </c>
      <c r="F648" s="44">
        <v>0</v>
      </c>
      <c r="G648" s="44">
        <v>0</v>
      </c>
      <c r="H648" s="44">
        <v>0</v>
      </c>
      <c r="I648" s="44">
        <v>0</v>
      </c>
      <c r="J648" s="44">
        <v>0</v>
      </c>
      <c r="K648" s="44">
        <v>0</v>
      </c>
      <c r="L648" s="44">
        <v>0</v>
      </c>
      <c r="M648" s="44">
        <v>0</v>
      </c>
      <c r="N648" s="44" t="s">
        <v>1392</v>
      </c>
    </row>
    <row r="649" spans="1:14" customFormat="1" ht="75" hidden="1" x14ac:dyDescent="0.25">
      <c r="A649" s="40" t="s">
        <v>963</v>
      </c>
      <c r="B649" s="41" t="s">
        <v>1235</v>
      </c>
      <c r="C649" s="42" t="s">
        <v>1236</v>
      </c>
      <c r="D649" s="44">
        <v>0</v>
      </c>
      <c r="E649" s="44">
        <v>0</v>
      </c>
      <c r="F649" s="44">
        <v>0</v>
      </c>
      <c r="G649" s="44">
        <v>0</v>
      </c>
      <c r="H649" s="44">
        <v>0</v>
      </c>
      <c r="I649" s="44">
        <v>0</v>
      </c>
      <c r="J649" s="44">
        <v>0</v>
      </c>
      <c r="K649" s="44">
        <v>0</v>
      </c>
      <c r="L649" s="44">
        <v>0</v>
      </c>
      <c r="M649" s="44">
        <v>0</v>
      </c>
      <c r="N649" s="44" t="s">
        <v>1392</v>
      </c>
    </row>
    <row r="650" spans="1:14" customFormat="1" ht="93.75" hidden="1" x14ac:dyDescent="0.25">
      <c r="A650" s="40" t="s">
        <v>963</v>
      </c>
      <c r="B650" s="41" t="s">
        <v>1237</v>
      </c>
      <c r="C650" s="42" t="s">
        <v>1238</v>
      </c>
      <c r="D650" s="44">
        <v>0</v>
      </c>
      <c r="E650" s="44">
        <v>0</v>
      </c>
      <c r="F650" s="44">
        <v>0</v>
      </c>
      <c r="G650" s="44">
        <v>0</v>
      </c>
      <c r="H650" s="44">
        <v>0</v>
      </c>
      <c r="I650" s="44">
        <v>0</v>
      </c>
      <c r="J650" s="44">
        <v>0</v>
      </c>
      <c r="K650" s="44">
        <v>0</v>
      </c>
      <c r="L650" s="44">
        <v>0</v>
      </c>
      <c r="M650" s="44">
        <v>0</v>
      </c>
      <c r="N650" s="44" t="s">
        <v>1392</v>
      </c>
    </row>
    <row r="651" spans="1:14" customFormat="1" ht="37.5" hidden="1" x14ac:dyDescent="0.25">
      <c r="A651" s="40" t="s">
        <v>963</v>
      </c>
      <c r="B651" s="41" t="s">
        <v>1239</v>
      </c>
      <c r="C651" s="42" t="s">
        <v>1240</v>
      </c>
      <c r="D651" s="44">
        <v>0</v>
      </c>
      <c r="E651" s="44">
        <v>0</v>
      </c>
      <c r="F651" s="44">
        <v>0</v>
      </c>
      <c r="G651" s="44">
        <v>0</v>
      </c>
      <c r="H651" s="44">
        <v>0</v>
      </c>
      <c r="I651" s="44">
        <v>0</v>
      </c>
      <c r="J651" s="44">
        <v>0</v>
      </c>
      <c r="K651" s="44">
        <v>0</v>
      </c>
      <c r="L651" s="44">
        <v>0</v>
      </c>
      <c r="M651" s="44">
        <v>0</v>
      </c>
      <c r="N651" s="44" t="s">
        <v>1392</v>
      </c>
    </row>
    <row r="652" spans="1:14" customFormat="1" ht="56.25" hidden="1" x14ac:dyDescent="0.25">
      <c r="A652" s="40" t="s">
        <v>963</v>
      </c>
      <c r="B652" s="41" t="s">
        <v>1241</v>
      </c>
      <c r="C652" s="42" t="s">
        <v>1242</v>
      </c>
      <c r="D652" s="44">
        <v>0</v>
      </c>
      <c r="E652" s="44">
        <v>0</v>
      </c>
      <c r="F652" s="44">
        <v>0</v>
      </c>
      <c r="G652" s="44">
        <v>0</v>
      </c>
      <c r="H652" s="44">
        <v>0</v>
      </c>
      <c r="I652" s="44">
        <v>0</v>
      </c>
      <c r="J652" s="44">
        <v>0</v>
      </c>
      <c r="K652" s="44">
        <v>0</v>
      </c>
      <c r="L652" s="44">
        <v>0</v>
      </c>
      <c r="M652" s="44">
        <v>0</v>
      </c>
      <c r="N652" s="44" t="s">
        <v>1392</v>
      </c>
    </row>
    <row r="653" spans="1:14" customFormat="1" ht="56.25" hidden="1" x14ac:dyDescent="0.25">
      <c r="A653" s="40" t="s">
        <v>963</v>
      </c>
      <c r="B653" s="41" t="s">
        <v>1243</v>
      </c>
      <c r="C653" s="42" t="s">
        <v>1244</v>
      </c>
      <c r="D653" s="44">
        <v>0</v>
      </c>
      <c r="E653" s="44">
        <v>0</v>
      </c>
      <c r="F653" s="44">
        <v>0</v>
      </c>
      <c r="G653" s="44">
        <v>0</v>
      </c>
      <c r="H653" s="44">
        <v>0</v>
      </c>
      <c r="I653" s="44">
        <v>0</v>
      </c>
      <c r="J653" s="44">
        <v>0</v>
      </c>
      <c r="K653" s="44">
        <v>0</v>
      </c>
      <c r="L653" s="44">
        <v>0</v>
      </c>
      <c r="M653" s="44">
        <v>0</v>
      </c>
      <c r="N653" s="44" t="s">
        <v>1392</v>
      </c>
    </row>
    <row r="654" spans="1:14" customFormat="1" ht="75" hidden="1" x14ac:dyDescent="0.25">
      <c r="A654" s="40" t="s">
        <v>963</v>
      </c>
      <c r="B654" s="41" t="s">
        <v>1245</v>
      </c>
      <c r="C654" s="42" t="s">
        <v>1246</v>
      </c>
      <c r="D654" s="44">
        <v>0</v>
      </c>
      <c r="E654" s="44">
        <v>0</v>
      </c>
      <c r="F654" s="44">
        <v>0</v>
      </c>
      <c r="G654" s="44">
        <v>0</v>
      </c>
      <c r="H654" s="44">
        <v>0</v>
      </c>
      <c r="I654" s="44">
        <v>0</v>
      </c>
      <c r="J654" s="44">
        <v>0</v>
      </c>
      <c r="K654" s="44">
        <v>0</v>
      </c>
      <c r="L654" s="44">
        <v>0</v>
      </c>
      <c r="M654" s="44">
        <v>0</v>
      </c>
      <c r="N654" s="44" t="s">
        <v>1392</v>
      </c>
    </row>
    <row r="655" spans="1:14" customFormat="1" ht="37.5" hidden="1" x14ac:dyDescent="0.25">
      <c r="A655" s="40" t="s">
        <v>963</v>
      </c>
      <c r="B655" s="41" t="s">
        <v>1247</v>
      </c>
      <c r="C655" s="42" t="s">
        <v>1248</v>
      </c>
      <c r="D655" s="44">
        <v>0</v>
      </c>
      <c r="E655" s="44">
        <v>0</v>
      </c>
      <c r="F655" s="44">
        <v>0</v>
      </c>
      <c r="G655" s="44">
        <v>0</v>
      </c>
      <c r="H655" s="44">
        <v>0</v>
      </c>
      <c r="I655" s="44">
        <v>0</v>
      </c>
      <c r="J655" s="44">
        <v>0</v>
      </c>
      <c r="K655" s="44">
        <v>0</v>
      </c>
      <c r="L655" s="44">
        <v>0</v>
      </c>
      <c r="M655" s="44">
        <v>0</v>
      </c>
      <c r="N655" s="44" t="s">
        <v>1392</v>
      </c>
    </row>
    <row r="656" spans="1:14" customFormat="1" ht="37.5" hidden="1" x14ac:dyDescent="0.25">
      <c r="A656" s="40" t="s">
        <v>963</v>
      </c>
      <c r="B656" s="41" t="s">
        <v>1249</v>
      </c>
      <c r="C656" s="42" t="s">
        <v>1250</v>
      </c>
      <c r="D656" s="44">
        <v>0</v>
      </c>
      <c r="E656" s="44">
        <v>0</v>
      </c>
      <c r="F656" s="44">
        <v>0</v>
      </c>
      <c r="G656" s="44">
        <v>0</v>
      </c>
      <c r="H656" s="44">
        <v>0</v>
      </c>
      <c r="I656" s="44">
        <v>0</v>
      </c>
      <c r="J656" s="44">
        <v>0</v>
      </c>
      <c r="K656" s="44">
        <v>0</v>
      </c>
      <c r="L656" s="44">
        <v>0</v>
      </c>
      <c r="M656" s="44">
        <v>0</v>
      </c>
      <c r="N656" s="44" t="s">
        <v>1392</v>
      </c>
    </row>
    <row r="657" spans="1:14" customFormat="1" ht="37.5" hidden="1" x14ac:dyDescent="0.25">
      <c r="A657" s="40" t="s">
        <v>963</v>
      </c>
      <c r="B657" s="41" t="s">
        <v>1251</v>
      </c>
      <c r="C657" s="42" t="s">
        <v>1252</v>
      </c>
      <c r="D657" s="44">
        <v>0</v>
      </c>
      <c r="E657" s="44">
        <v>0</v>
      </c>
      <c r="F657" s="44">
        <v>0</v>
      </c>
      <c r="G657" s="44">
        <v>0</v>
      </c>
      <c r="H657" s="44">
        <v>0</v>
      </c>
      <c r="I657" s="44">
        <v>0</v>
      </c>
      <c r="J657" s="44">
        <v>0</v>
      </c>
      <c r="K657" s="44">
        <v>0</v>
      </c>
      <c r="L657" s="44">
        <v>0</v>
      </c>
      <c r="M657" s="44">
        <v>0</v>
      </c>
      <c r="N657" s="44" t="s">
        <v>1392</v>
      </c>
    </row>
    <row r="658" spans="1:14" customFormat="1" ht="37.5" hidden="1" x14ac:dyDescent="0.25">
      <c r="A658" s="40" t="s">
        <v>963</v>
      </c>
      <c r="B658" s="41" t="s">
        <v>1253</v>
      </c>
      <c r="C658" s="42" t="s">
        <v>1254</v>
      </c>
      <c r="D658" s="44">
        <v>0</v>
      </c>
      <c r="E658" s="44">
        <v>0</v>
      </c>
      <c r="F658" s="44">
        <v>0</v>
      </c>
      <c r="G658" s="44">
        <v>0</v>
      </c>
      <c r="H658" s="44">
        <v>0</v>
      </c>
      <c r="I658" s="44">
        <v>0</v>
      </c>
      <c r="J658" s="44">
        <v>0</v>
      </c>
      <c r="K658" s="44">
        <v>0</v>
      </c>
      <c r="L658" s="44">
        <v>0</v>
      </c>
      <c r="M658" s="44">
        <v>0</v>
      </c>
      <c r="N658" s="44" t="s">
        <v>1392</v>
      </c>
    </row>
    <row r="659" spans="1:14" customFormat="1" ht="37.5" hidden="1" x14ac:dyDescent="0.25">
      <c r="A659" s="40" t="s">
        <v>963</v>
      </c>
      <c r="B659" s="41" t="s">
        <v>1255</v>
      </c>
      <c r="C659" s="42" t="s">
        <v>1256</v>
      </c>
      <c r="D659" s="44">
        <v>0</v>
      </c>
      <c r="E659" s="44">
        <v>0</v>
      </c>
      <c r="F659" s="44">
        <v>0</v>
      </c>
      <c r="G659" s="44">
        <v>0</v>
      </c>
      <c r="H659" s="44">
        <v>0</v>
      </c>
      <c r="I659" s="44">
        <v>0</v>
      </c>
      <c r="J659" s="44">
        <v>0</v>
      </c>
      <c r="K659" s="44">
        <v>0</v>
      </c>
      <c r="L659" s="44">
        <v>0</v>
      </c>
      <c r="M659" s="44">
        <v>0</v>
      </c>
      <c r="N659" s="44" t="s">
        <v>1392</v>
      </c>
    </row>
    <row r="660" spans="1:14" customFormat="1" ht="37.5" hidden="1" x14ac:dyDescent="0.25">
      <c r="A660" s="40" t="s">
        <v>963</v>
      </c>
      <c r="B660" s="41" t="s">
        <v>1257</v>
      </c>
      <c r="C660" s="42" t="s">
        <v>1258</v>
      </c>
      <c r="D660" s="44">
        <v>0</v>
      </c>
      <c r="E660" s="44">
        <v>0</v>
      </c>
      <c r="F660" s="44">
        <v>0</v>
      </c>
      <c r="G660" s="44">
        <v>0</v>
      </c>
      <c r="H660" s="44">
        <v>0</v>
      </c>
      <c r="I660" s="44">
        <v>0</v>
      </c>
      <c r="J660" s="44">
        <v>0</v>
      </c>
      <c r="K660" s="44">
        <v>0</v>
      </c>
      <c r="L660" s="44">
        <v>0</v>
      </c>
      <c r="M660" s="44">
        <v>0</v>
      </c>
      <c r="N660" s="44" t="s">
        <v>1392</v>
      </c>
    </row>
    <row r="661" spans="1:14" customFormat="1" ht="37.5" hidden="1" x14ac:dyDescent="0.25">
      <c r="A661" s="40" t="s">
        <v>963</v>
      </c>
      <c r="B661" s="41" t="s">
        <v>1259</v>
      </c>
      <c r="C661" s="42" t="s">
        <v>1260</v>
      </c>
      <c r="D661" s="44">
        <v>0</v>
      </c>
      <c r="E661" s="44">
        <v>0</v>
      </c>
      <c r="F661" s="44">
        <v>0</v>
      </c>
      <c r="G661" s="44">
        <v>0</v>
      </c>
      <c r="H661" s="44">
        <v>0</v>
      </c>
      <c r="I661" s="44">
        <v>0</v>
      </c>
      <c r="J661" s="44">
        <v>0</v>
      </c>
      <c r="K661" s="44">
        <v>0</v>
      </c>
      <c r="L661" s="44">
        <v>0</v>
      </c>
      <c r="M661" s="44">
        <v>0</v>
      </c>
      <c r="N661" s="44" t="s">
        <v>1392</v>
      </c>
    </row>
    <row r="662" spans="1:14" customFormat="1" ht="37.5" hidden="1" x14ac:dyDescent="0.25">
      <c r="A662" s="40" t="s">
        <v>963</v>
      </c>
      <c r="B662" s="41" t="s">
        <v>1261</v>
      </c>
      <c r="C662" s="42" t="s">
        <v>1262</v>
      </c>
      <c r="D662" s="44">
        <v>0</v>
      </c>
      <c r="E662" s="44">
        <v>0</v>
      </c>
      <c r="F662" s="44">
        <v>0</v>
      </c>
      <c r="G662" s="44">
        <v>0</v>
      </c>
      <c r="H662" s="44">
        <v>0</v>
      </c>
      <c r="I662" s="44">
        <v>0</v>
      </c>
      <c r="J662" s="44">
        <v>0</v>
      </c>
      <c r="K662" s="44">
        <v>0</v>
      </c>
      <c r="L662" s="44">
        <v>0</v>
      </c>
      <c r="M662" s="44">
        <v>0</v>
      </c>
      <c r="N662" s="44" t="s">
        <v>1392</v>
      </c>
    </row>
    <row r="663" spans="1:14" customFormat="1" ht="18.75" hidden="1" x14ac:dyDescent="0.25">
      <c r="A663" s="40" t="s">
        <v>963</v>
      </c>
      <c r="B663" s="41" t="s">
        <v>1263</v>
      </c>
      <c r="C663" s="42" t="s">
        <v>1264</v>
      </c>
      <c r="D663" s="44">
        <v>0</v>
      </c>
      <c r="E663" s="44">
        <v>0</v>
      </c>
      <c r="F663" s="44">
        <v>0</v>
      </c>
      <c r="G663" s="44">
        <v>0</v>
      </c>
      <c r="H663" s="44">
        <v>0</v>
      </c>
      <c r="I663" s="44">
        <v>0</v>
      </c>
      <c r="J663" s="44">
        <v>0</v>
      </c>
      <c r="K663" s="44">
        <v>0</v>
      </c>
      <c r="L663" s="44">
        <v>0</v>
      </c>
      <c r="M663" s="44">
        <v>0</v>
      </c>
      <c r="N663" s="44" t="s">
        <v>1392</v>
      </c>
    </row>
    <row r="664" spans="1:14" customFormat="1" ht="150" hidden="1" x14ac:dyDescent="0.25">
      <c r="A664" s="40" t="s">
        <v>963</v>
      </c>
      <c r="B664" s="41" t="s">
        <v>1265</v>
      </c>
      <c r="C664" s="42" t="s">
        <v>1266</v>
      </c>
      <c r="D664" s="44">
        <v>0</v>
      </c>
      <c r="E664" s="44">
        <v>0</v>
      </c>
      <c r="F664" s="44">
        <v>0</v>
      </c>
      <c r="G664" s="44">
        <v>0</v>
      </c>
      <c r="H664" s="44">
        <v>0</v>
      </c>
      <c r="I664" s="44">
        <v>0</v>
      </c>
      <c r="J664" s="44">
        <v>0</v>
      </c>
      <c r="K664" s="44">
        <v>0</v>
      </c>
      <c r="L664" s="44">
        <v>0</v>
      </c>
      <c r="M664" s="44">
        <v>0</v>
      </c>
      <c r="N664" s="44" t="s">
        <v>1392</v>
      </c>
    </row>
    <row r="665" spans="1:14" customFormat="1" ht="75" hidden="1" x14ac:dyDescent="0.25">
      <c r="A665" s="40" t="s">
        <v>963</v>
      </c>
      <c r="B665" s="41" t="s">
        <v>1267</v>
      </c>
      <c r="C665" s="42" t="s">
        <v>1268</v>
      </c>
      <c r="D665" s="44">
        <v>0</v>
      </c>
      <c r="E665" s="44">
        <v>0</v>
      </c>
      <c r="F665" s="44">
        <v>0</v>
      </c>
      <c r="G665" s="44">
        <v>0</v>
      </c>
      <c r="H665" s="44">
        <v>0</v>
      </c>
      <c r="I665" s="44">
        <v>0</v>
      </c>
      <c r="J665" s="44">
        <v>0</v>
      </c>
      <c r="K665" s="44">
        <v>0</v>
      </c>
      <c r="L665" s="44">
        <v>0</v>
      </c>
      <c r="M665" s="44">
        <v>0</v>
      </c>
      <c r="N665" s="44" t="s">
        <v>1392</v>
      </c>
    </row>
    <row r="666" spans="1:14" customFormat="1" ht="37.5" hidden="1" x14ac:dyDescent="0.25">
      <c r="A666" s="40" t="s">
        <v>963</v>
      </c>
      <c r="B666" s="41" t="s">
        <v>1269</v>
      </c>
      <c r="C666" s="42" t="s">
        <v>1270</v>
      </c>
      <c r="D666" s="44">
        <v>0</v>
      </c>
      <c r="E666" s="44">
        <v>0</v>
      </c>
      <c r="F666" s="44">
        <v>0</v>
      </c>
      <c r="G666" s="44">
        <v>0</v>
      </c>
      <c r="H666" s="44">
        <v>0</v>
      </c>
      <c r="I666" s="44">
        <v>0</v>
      </c>
      <c r="J666" s="44">
        <v>0</v>
      </c>
      <c r="K666" s="44">
        <v>0</v>
      </c>
      <c r="L666" s="44">
        <v>0</v>
      </c>
      <c r="M666" s="44">
        <v>0</v>
      </c>
      <c r="N666" s="44" t="s">
        <v>1392</v>
      </c>
    </row>
    <row r="667" spans="1:14" customFormat="1" ht="18.75" hidden="1" x14ac:dyDescent="0.25">
      <c r="A667" s="40" t="s">
        <v>963</v>
      </c>
      <c r="B667" s="41" t="s">
        <v>1271</v>
      </c>
      <c r="C667" s="42" t="s">
        <v>1272</v>
      </c>
      <c r="D667" s="44">
        <v>0</v>
      </c>
      <c r="E667" s="44">
        <v>0</v>
      </c>
      <c r="F667" s="44">
        <v>0</v>
      </c>
      <c r="G667" s="44">
        <v>0</v>
      </c>
      <c r="H667" s="44">
        <v>0</v>
      </c>
      <c r="I667" s="44">
        <v>0</v>
      </c>
      <c r="J667" s="44">
        <v>0</v>
      </c>
      <c r="K667" s="44">
        <v>0</v>
      </c>
      <c r="L667" s="44">
        <v>0</v>
      </c>
      <c r="M667" s="44">
        <v>0</v>
      </c>
      <c r="N667" s="44" t="s">
        <v>1392</v>
      </c>
    </row>
    <row r="668" spans="1:14" customFormat="1" ht="37.5" hidden="1" x14ac:dyDescent="0.25">
      <c r="A668" s="40" t="s">
        <v>963</v>
      </c>
      <c r="B668" s="41" t="s">
        <v>1273</v>
      </c>
      <c r="C668" s="42" t="s">
        <v>1274</v>
      </c>
      <c r="D668" s="44">
        <v>0</v>
      </c>
      <c r="E668" s="44">
        <v>0</v>
      </c>
      <c r="F668" s="44">
        <v>0</v>
      </c>
      <c r="G668" s="44">
        <v>0</v>
      </c>
      <c r="H668" s="44">
        <v>0</v>
      </c>
      <c r="I668" s="44">
        <v>0</v>
      </c>
      <c r="J668" s="44">
        <v>0</v>
      </c>
      <c r="K668" s="44">
        <v>0</v>
      </c>
      <c r="L668" s="44">
        <v>0</v>
      </c>
      <c r="M668" s="44">
        <v>0</v>
      </c>
      <c r="N668" s="44" t="s">
        <v>1392</v>
      </c>
    </row>
    <row r="669" spans="1:14" customFormat="1" ht="18.75" hidden="1" x14ac:dyDescent="0.25">
      <c r="A669" s="40" t="s">
        <v>963</v>
      </c>
      <c r="B669" s="41" t="s">
        <v>1275</v>
      </c>
      <c r="C669" s="42" t="s">
        <v>1276</v>
      </c>
      <c r="D669" s="44">
        <v>0</v>
      </c>
      <c r="E669" s="44">
        <v>0</v>
      </c>
      <c r="F669" s="44">
        <v>0</v>
      </c>
      <c r="G669" s="44">
        <v>0</v>
      </c>
      <c r="H669" s="44">
        <v>0</v>
      </c>
      <c r="I669" s="44">
        <v>0</v>
      </c>
      <c r="J669" s="44">
        <v>0</v>
      </c>
      <c r="K669" s="44">
        <v>0</v>
      </c>
      <c r="L669" s="44">
        <v>0</v>
      </c>
      <c r="M669" s="44">
        <v>0</v>
      </c>
      <c r="N669" s="44" t="s">
        <v>1392</v>
      </c>
    </row>
    <row r="670" spans="1:14" customFormat="1" ht="18.75" hidden="1" x14ac:dyDescent="0.25">
      <c r="A670" s="40" t="s">
        <v>963</v>
      </c>
      <c r="B670" s="41" t="s">
        <v>1277</v>
      </c>
      <c r="C670" s="42" t="s">
        <v>1278</v>
      </c>
      <c r="D670" s="44">
        <v>0</v>
      </c>
      <c r="E670" s="44">
        <v>0</v>
      </c>
      <c r="F670" s="44">
        <v>0</v>
      </c>
      <c r="G670" s="44">
        <v>0</v>
      </c>
      <c r="H670" s="44">
        <v>0</v>
      </c>
      <c r="I670" s="44">
        <v>0</v>
      </c>
      <c r="J670" s="44">
        <v>0</v>
      </c>
      <c r="K670" s="44">
        <v>0</v>
      </c>
      <c r="L670" s="44">
        <v>0</v>
      </c>
      <c r="M670" s="44">
        <v>0</v>
      </c>
      <c r="N670" s="44" t="s">
        <v>1392</v>
      </c>
    </row>
    <row r="671" spans="1:14" customFormat="1" ht="18.75" hidden="1" x14ac:dyDescent="0.25">
      <c r="A671" s="40" t="s">
        <v>963</v>
      </c>
      <c r="B671" s="41" t="s">
        <v>1279</v>
      </c>
      <c r="C671" s="42" t="s">
        <v>1280</v>
      </c>
      <c r="D671" s="44">
        <v>0</v>
      </c>
      <c r="E671" s="44">
        <v>0</v>
      </c>
      <c r="F671" s="44">
        <v>0</v>
      </c>
      <c r="G671" s="44">
        <v>0</v>
      </c>
      <c r="H671" s="44">
        <v>0</v>
      </c>
      <c r="I671" s="44">
        <v>0</v>
      </c>
      <c r="J671" s="44">
        <v>0</v>
      </c>
      <c r="K671" s="44">
        <v>0</v>
      </c>
      <c r="L671" s="44">
        <v>0</v>
      </c>
      <c r="M671" s="44">
        <v>0</v>
      </c>
      <c r="N671" s="44" t="s">
        <v>1392</v>
      </c>
    </row>
    <row r="672" spans="1:14" customFormat="1" ht="18.75" hidden="1" x14ac:dyDescent="0.25">
      <c r="A672" s="40" t="s">
        <v>963</v>
      </c>
      <c r="B672" s="41" t="s">
        <v>1281</v>
      </c>
      <c r="C672" s="42" t="s">
        <v>1282</v>
      </c>
      <c r="D672" s="44">
        <v>0</v>
      </c>
      <c r="E672" s="44">
        <v>0</v>
      </c>
      <c r="F672" s="44">
        <v>0</v>
      </c>
      <c r="G672" s="44">
        <v>0</v>
      </c>
      <c r="H672" s="44">
        <v>0</v>
      </c>
      <c r="I672" s="44">
        <v>0</v>
      </c>
      <c r="J672" s="44">
        <v>0</v>
      </c>
      <c r="K672" s="44">
        <v>0</v>
      </c>
      <c r="L672" s="44">
        <v>0</v>
      </c>
      <c r="M672" s="44">
        <v>0</v>
      </c>
      <c r="N672" s="44" t="s">
        <v>1392</v>
      </c>
    </row>
    <row r="673" spans="1:14" customFormat="1" ht="37.5" hidden="1" x14ac:dyDescent="0.25">
      <c r="A673" s="40" t="s">
        <v>963</v>
      </c>
      <c r="B673" s="41" t="s">
        <v>1283</v>
      </c>
      <c r="C673" s="42" t="s">
        <v>1284</v>
      </c>
      <c r="D673" s="44">
        <v>0</v>
      </c>
      <c r="E673" s="44">
        <v>0</v>
      </c>
      <c r="F673" s="44">
        <v>0</v>
      </c>
      <c r="G673" s="44">
        <v>0</v>
      </c>
      <c r="H673" s="44">
        <v>0</v>
      </c>
      <c r="I673" s="44">
        <v>0</v>
      </c>
      <c r="J673" s="44">
        <v>0</v>
      </c>
      <c r="K673" s="44">
        <v>0</v>
      </c>
      <c r="L673" s="44">
        <v>0</v>
      </c>
      <c r="M673" s="44">
        <v>0</v>
      </c>
      <c r="N673" s="44" t="s">
        <v>1392</v>
      </c>
    </row>
    <row r="674" spans="1:14" customFormat="1" ht="37.5" hidden="1" x14ac:dyDescent="0.25">
      <c r="A674" s="40" t="s">
        <v>963</v>
      </c>
      <c r="B674" s="41" t="s">
        <v>1285</v>
      </c>
      <c r="C674" s="42" t="s">
        <v>1286</v>
      </c>
      <c r="D674" s="44">
        <v>0</v>
      </c>
      <c r="E674" s="44">
        <v>0</v>
      </c>
      <c r="F674" s="44">
        <v>0</v>
      </c>
      <c r="G674" s="44">
        <v>0</v>
      </c>
      <c r="H674" s="44">
        <v>0</v>
      </c>
      <c r="I674" s="44">
        <v>0</v>
      </c>
      <c r="J674" s="44">
        <v>0</v>
      </c>
      <c r="K674" s="44">
        <v>0</v>
      </c>
      <c r="L674" s="44">
        <v>0</v>
      </c>
      <c r="M674" s="44">
        <v>0</v>
      </c>
      <c r="N674" s="44" t="s">
        <v>1392</v>
      </c>
    </row>
    <row r="675" spans="1:14" customFormat="1" ht="37.5" hidden="1" x14ac:dyDescent="0.25">
      <c r="A675" s="40" t="s">
        <v>963</v>
      </c>
      <c r="B675" s="41" t="s">
        <v>1287</v>
      </c>
      <c r="C675" s="42" t="s">
        <v>1288</v>
      </c>
      <c r="D675" s="44">
        <v>0</v>
      </c>
      <c r="E675" s="44">
        <v>0</v>
      </c>
      <c r="F675" s="44">
        <v>0</v>
      </c>
      <c r="G675" s="44">
        <v>0</v>
      </c>
      <c r="H675" s="44">
        <v>0</v>
      </c>
      <c r="I675" s="44">
        <v>0</v>
      </c>
      <c r="J675" s="44">
        <v>0</v>
      </c>
      <c r="K675" s="44">
        <v>0</v>
      </c>
      <c r="L675" s="44">
        <v>0</v>
      </c>
      <c r="M675" s="44">
        <v>0</v>
      </c>
      <c r="N675" s="44" t="s">
        <v>1392</v>
      </c>
    </row>
    <row r="676" spans="1:14" customFormat="1" ht="56.25" hidden="1" x14ac:dyDescent="0.25">
      <c r="A676" s="40" t="s">
        <v>963</v>
      </c>
      <c r="B676" s="41" t="s">
        <v>1289</v>
      </c>
      <c r="C676" s="42" t="s">
        <v>1290</v>
      </c>
      <c r="D676" s="44">
        <v>0</v>
      </c>
      <c r="E676" s="44">
        <v>0</v>
      </c>
      <c r="F676" s="44">
        <v>0</v>
      </c>
      <c r="G676" s="44">
        <v>0</v>
      </c>
      <c r="H676" s="44">
        <v>0</v>
      </c>
      <c r="I676" s="44">
        <v>0</v>
      </c>
      <c r="J676" s="44">
        <v>0</v>
      </c>
      <c r="K676" s="44">
        <v>0</v>
      </c>
      <c r="L676" s="44">
        <v>0</v>
      </c>
      <c r="M676" s="44">
        <v>0</v>
      </c>
      <c r="N676" s="44" t="s">
        <v>1392</v>
      </c>
    </row>
    <row r="677" spans="1:14" customFormat="1" ht="75" hidden="1" x14ac:dyDescent="0.25">
      <c r="A677" s="40" t="s">
        <v>963</v>
      </c>
      <c r="B677" s="41" t="s">
        <v>1291</v>
      </c>
      <c r="C677" s="42" t="s">
        <v>1292</v>
      </c>
      <c r="D677" s="44">
        <v>0</v>
      </c>
      <c r="E677" s="44">
        <v>0</v>
      </c>
      <c r="F677" s="44">
        <v>0</v>
      </c>
      <c r="G677" s="44">
        <v>0</v>
      </c>
      <c r="H677" s="44">
        <v>0</v>
      </c>
      <c r="I677" s="44">
        <v>0</v>
      </c>
      <c r="J677" s="44">
        <v>0</v>
      </c>
      <c r="K677" s="44">
        <v>0</v>
      </c>
      <c r="L677" s="44">
        <v>0</v>
      </c>
      <c r="M677" s="44">
        <v>0</v>
      </c>
      <c r="N677" s="44" t="s">
        <v>1392</v>
      </c>
    </row>
    <row r="678" spans="1:14" customFormat="1" ht="56.25" hidden="1" x14ac:dyDescent="0.25">
      <c r="A678" s="40" t="s">
        <v>963</v>
      </c>
      <c r="B678" s="41" t="s">
        <v>1293</v>
      </c>
      <c r="C678" s="42" t="s">
        <v>1294</v>
      </c>
      <c r="D678" s="44">
        <v>0</v>
      </c>
      <c r="E678" s="44">
        <v>0</v>
      </c>
      <c r="F678" s="44">
        <v>0</v>
      </c>
      <c r="G678" s="44">
        <v>0</v>
      </c>
      <c r="H678" s="44">
        <v>0</v>
      </c>
      <c r="I678" s="44">
        <v>0</v>
      </c>
      <c r="J678" s="44">
        <v>0</v>
      </c>
      <c r="K678" s="44">
        <v>0</v>
      </c>
      <c r="L678" s="44">
        <v>0</v>
      </c>
      <c r="M678" s="44">
        <v>0</v>
      </c>
      <c r="N678" s="44" t="s">
        <v>1392</v>
      </c>
    </row>
    <row r="679" spans="1:14" customFormat="1" ht="18.75" hidden="1" x14ac:dyDescent="0.25">
      <c r="A679" s="40" t="s">
        <v>963</v>
      </c>
      <c r="B679" s="41" t="s">
        <v>1295</v>
      </c>
      <c r="C679" s="42" t="s">
        <v>1296</v>
      </c>
      <c r="D679" s="44">
        <v>0</v>
      </c>
      <c r="E679" s="44">
        <v>0</v>
      </c>
      <c r="F679" s="44">
        <v>0</v>
      </c>
      <c r="G679" s="44">
        <v>0</v>
      </c>
      <c r="H679" s="44">
        <v>0</v>
      </c>
      <c r="I679" s="44">
        <v>0</v>
      </c>
      <c r="J679" s="44">
        <v>0</v>
      </c>
      <c r="K679" s="44">
        <v>0</v>
      </c>
      <c r="L679" s="44">
        <v>0</v>
      </c>
      <c r="M679" s="44">
        <v>0</v>
      </c>
      <c r="N679" s="44" t="s">
        <v>1392</v>
      </c>
    </row>
    <row r="680" spans="1:14" customFormat="1" ht="37.5" hidden="1" x14ac:dyDescent="0.25">
      <c r="A680" s="40" t="s">
        <v>963</v>
      </c>
      <c r="B680" s="41" t="s">
        <v>1297</v>
      </c>
      <c r="C680" s="42" t="s">
        <v>1298</v>
      </c>
      <c r="D680" s="44">
        <v>0</v>
      </c>
      <c r="E680" s="44">
        <v>0</v>
      </c>
      <c r="F680" s="44">
        <v>0</v>
      </c>
      <c r="G680" s="44">
        <v>0</v>
      </c>
      <c r="H680" s="44">
        <v>0</v>
      </c>
      <c r="I680" s="44">
        <v>0</v>
      </c>
      <c r="J680" s="44">
        <v>0</v>
      </c>
      <c r="K680" s="44">
        <v>0</v>
      </c>
      <c r="L680" s="44">
        <v>0</v>
      </c>
      <c r="M680" s="44">
        <v>0</v>
      </c>
      <c r="N680" s="44" t="s">
        <v>1392</v>
      </c>
    </row>
    <row r="681" spans="1:14" customFormat="1" ht="56.25" hidden="1" x14ac:dyDescent="0.25">
      <c r="A681" s="40" t="s">
        <v>963</v>
      </c>
      <c r="B681" s="41" t="s">
        <v>1299</v>
      </c>
      <c r="C681" s="42" t="s">
        <v>1300</v>
      </c>
      <c r="D681" s="44">
        <v>0</v>
      </c>
      <c r="E681" s="44">
        <v>0</v>
      </c>
      <c r="F681" s="44">
        <v>0</v>
      </c>
      <c r="G681" s="44">
        <v>0</v>
      </c>
      <c r="H681" s="44">
        <v>0</v>
      </c>
      <c r="I681" s="44">
        <v>0</v>
      </c>
      <c r="J681" s="44">
        <v>0</v>
      </c>
      <c r="K681" s="44">
        <v>0</v>
      </c>
      <c r="L681" s="44">
        <v>0</v>
      </c>
      <c r="M681" s="44">
        <v>0</v>
      </c>
      <c r="N681" s="44" t="s">
        <v>1392</v>
      </c>
    </row>
    <row r="682" spans="1:14" customFormat="1" ht="56.25" hidden="1" x14ac:dyDescent="0.25">
      <c r="A682" s="40" t="s">
        <v>963</v>
      </c>
      <c r="B682" s="41" t="s">
        <v>1301</v>
      </c>
      <c r="C682" s="42" t="s">
        <v>1302</v>
      </c>
      <c r="D682" s="44">
        <v>0</v>
      </c>
      <c r="E682" s="44">
        <v>0</v>
      </c>
      <c r="F682" s="44">
        <v>0</v>
      </c>
      <c r="G682" s="44">
        <v>0</v>
      </c>
      <c r="H682" s="44">
        <v>0</v>
      </c>
      <c r="I682" s="44">
        <v>0</v>
      </c>
      <c r="J682" s="44">
        <v>0</v>
      </c>
      <c r="K682" s="44">
        <v>0</v>
      </c>
      <c r="L682" s="44">
        <v>0</v>
      </c>
      <c r="M682" s="44">
        <v>0</v>
      </c>
      <c r="N682" s="44" t="s">
        <v>1392</v>
      </c>
    </row>
    <row r="683" spans="1:14" customFormat="1" ht="37.5" hidden="1" x14ac:dyDescent="0.25">
      <c r="A683" s="40" t="s">
        <v>963</v>
      </c>
      <c r="B683" s="41" t="s">
        <v>1303</v>
      </c>
      <c r="C683" s="42" t="s">
        <v>1304</v>
      </c>
      <c r="D683" s="44">
        <v>0</v>
      </c>
      <c r="E683" s="44">
        <v>0</v>
      </c>
      <c r="F683" s="44">
        <v>0</v>
      </c>
      <c r="G683" s="44">
        <v>0</v>
      </c>
      <c r="H683" s="44">
        <v>0</v>
      </c>
      <c r="I683" s="44">
        <v>0</v>
      </c>
      <c r="J683" s="44">
        <v>0</v>
      </c>
      <c r="K683" s="44">
        <v>0</v>
      </c>
      <c r="L683" s="44">
        <v>0</v>
      </c>
      <c r="M683" s="44">
        <v>0</v>
      </c>
      <c r="N683" s="44" t="s">
        <v>1392</v>
      </c>
    </row>
    <row r="684" spans="1:14" customFormat="1" ht="18.75" hidden="1" x14ac:dyDescent="0.25">
      <c r="A684" s="40" t="s">
        <v>963</v>
      </c>
      <c r="B684" s="41" t="s">
        <v>1305</v>
      </c>
      <c r="C684" s="42" t="s">
        <v>1306</v>
      </c>
      <c r="D684" s="44">
        <v>0</v>
      </c>
      <c r="E684" s="44">
        <v>0</v>
      </c>
      <c r="F684" s="44">
        <v>0</v>
      </c>
      <c r="G684" s="44">
        <v>0</v>
      </c>
      <c r="H684" s="44">
        <v>0</v>
      </c>
      <c r="I684" s="44">
        <v>0</v>
      </c>
      <c r="J684" s="44">
        <v>0</v>
      </c>
      <c r="K684" s="44">
        <v>0</v>
      </c>
      <c r="L684" s="44">
        <v>0</v>
      </c>
      <c r="M684" s="44">
        <v>0</v>
      </c>
      <c r="N684" s="44" t="s">
        <v>1392</v>
      </c>
    </row>
    <row r="685" spans="1:14" customFormat="1" ht="37.5" hidden="1" x14ac:dyDescent="0.25">
      <c r="A685" s="40" t="s">
        <v>963</v>
      </c>
      <c r="B685" s="41" t="s">
        <v>1307</v>
      </c>
      <c r="C685" s="42" t="s">
        <v>1308</v>
      </c>
      <c r="D685" s="44">
        <v>0</v>
      </c>
      <c r="E685" s="44">
        <v>0</v>
      </c>
      <c r="F685" s="44">
        <v>0</v>
      </c>
      <c r="G685" s="44">
        <v>0</v>
      </c>
      <c r="H685" s="44">
        <v>0</v>
      </c>
      <c r="I685" s="44">
        <v>0</v>
      </c>
      <c r="J685" s="44">
        <v>0</v>
      </c>
      <c r="K685" s="44">
        <v>0</v>
      </c>
      <c r="L685" s="44">
        <v>0</v>
      </c>
      <c r="M685" s="44">
        <v>0</v>
      </c>
      <c r="N685" s="44" t="s">
        <v>1392</v>
      </c>
    </row>
    <row r="686" spans="1:14" customFormat="1" ht="18.75" hidden="1" x14ac:dyDescent="0.25">
      <c r="A686" s="40" t="s">
        <v>963</v>
      </c>
      <c r="B686" s="41" t="s">
        <v>1309</v>
      </c>
      <c r="C686" s="42" t="s">
        <v>1310</v>
      </c>
      <c r="D686" s="44">
        <v>0</v>
      </c>
      <c r="E686" s="44">
        <v>0</v>
      </c>
      <c r="F686" s="44">
        <v>0</v>
      </c>
      <c r="G686" s="44">
        <v>0</v>
      </c>
      <c r="H686" s="44">
        <v>0</v>
      </c>
      <c r="I686" s="44">
        <v>0</v>
      </c>
      <c r="J686" s="44">
        <v>0</v>
      </c>
      <c r="K686" s="44">
        <v>0</v>
      </c>
      <c r="L686" s="44">
        <v>0</v>
      </c>
      <c r="M686" s="44">
        <v>0</v>
      </c>
      <c r="N686" s="44" t="s">
        <v>1392</v>
      </c>
    </row>
    <row r="687" spans="1:14" customFormat="1" ht="37.5" hidden="1" x14ac:dyDescent="0.25">
      <c r="A687" s="40" t="s">
        <v>963</v>
      </c>
      <c r="B687" s="41" t="s">
        <v>1311</v>
      </c>
      <c r="C687" s="42" t="s">
        <v>1312</v>
      </c>
      <c r="D687" s="44">
        <v>0</v>
      </c>
      <c r="E687" s="44">
        <v>0</v>
      </c>
      <c r="F687" s="44">
        <v>0</v>
      </c>
      <c r="G687" s="44">
        <v>0</v>
      </c>
      <c r="H687" s="44">
        <v>0</v>
      </c>
      <c r="I687" s="44">
        <v>0</v>
      </c>
      <c r="J687" s="44">
        <v>0</v>
      </c>
      <c r="K687" s="44">
        <v>0</v>
      </c>
      <c r="L687" s="44">
        <v>0</v>
      </c>
      <c r="M687" s="44">
        <v>0</v>
      </c>
      <c r="N687" s="44" t="s">
        <v>1392</v>
      </c>
    </row>
    <row r="688" spans="1:14" customFormat="1" ht="37.5" hidden="1" x14ac:dyDescent="0.25">
      <c r="A688" s="40" t="s">
        <v>963</v>
      </c>
      <c r="B688" s="41" t="s">
        <v>1313</v>
      </c>
      <c r="C688" s="42" t="s">
        <v>1314</v>
      </c>
      <c r="D688" s="44">
        <v>0</v>
      </c>
      <c r="E688" s="44">
        <v>0</v>
      </c>
      <c r="F688" s="44">
        <v>0</v>
      </c>
      <c r="G688" s="44">
        <v>0</v>
      </c>
      <c r="H688" s="44">
        <v>0</v>
      </c>
      <c r="I688" s="44">
        <v>0</v>
      </c>
      <c r="J688" s="44">
        <v>0</v>
      </c>
      <c r="K688" s="44">
        <v>0</v>
      </c>
      <c r="L688" s="44">
        <v>0</v>
      </c>
      <c r="M688" s="44">
        <v>0</v>
      </c>
      <c r="N688" s="44" t="s">
        <v>1392</v>
      </c>
    </row>
    <row r="689" spans="1:14" customFormat="1" ht="37.5" hidden="1" x14ac:dyDescent="0.25">
      <c r="A689" s="40" t="s">
        <v>963</v>
      </c>
      <c r="B689" s="41" t="s">
        <v>1315</v>
      </c>
      <c r="C689" s="42" t="s">
        <v>1316</v>
      </c>
      <c r="D689" s="44">
        <v>0</v>
      </c>
      <c r="E689" s="44">
        <v>0</v>
      </c>
      <c r="F689" s="44">
        <v>0</v>
      </c>
      <c r="G689" s="44">
        <v>0</v>
      </c>
      <c r="H689" s="44">
        <v>0</v>
      </c>
      <c r="I689" s="44">
        <v>0</v>
      </c>
      <c r="J689" s="44">
        <v>0</v>
      </c>
      <c r="K689" s="44">
        <v>0</v>
      </c>
      <c r="L689" s="44">
        <v>0</v>
      </c>
      <c r="M689" s="44">
        <v>0</v>
      </c>
      <c r="N689" s="44" t="s">
        <v>1392</v>
      </c>
    </row>
    <row r="690" spans="1:14" customFormat="1" ht="18.75" hidden="1" x14ac:dyDescent="0.25">
      <c r="A690" s="40" t="s">
        <v>963</v>
      </c>
      <c r="B690" s="41" t="s">
        <v>1317</v>
      </c>
      <c r="C690" s="42" t="s">
        <v>1318</v>
      </c>
      <c r="D690" s="44">
        <v>0</v>
      </c>
      <c r="E690" s="44">
        <v>0</v>
      </c>
      <c r="F690" s="44">
        <v>0</v>
      </c>
      <c r="G690" s="44">
        <v>0</v>
      </c>
      <c r="H690" s="44">
        <v>0</v>
      </c>
      <c r="I690" s="44">
        <v>0</v>
      </c>
      <c r="J690" s="44">
        <v>0</v>
      </c>
      <c r="K690" s="44">
        <v>0</v>
      </c>
      <c r="L690" s="44">
        <v>0</v>
      </c>
      <c r="M690" s="44">
        <v>0</v>
      </c>
      <c r="N690" s="44" t="s">
        <v>1392</v>
      </c>
    </row>
    <row r="691" spans="1:14" customFormat="1" ht="18.75" hidden="1" x14ac:dyDescent="0.25">
      <c r="A691" s="40" t="s">
        <v>963</v>
      </c>
      <c r="B691" s="41" t="s">
        <v>1319</v>
      </c>
      <c r="C691" s="42" t="s">
        <v>1320</v>
      </c>
      <c r="D691" s="44">
        <v>0</v>
      </c>
      <c r="E691" s="44">
        <v>0</v>
      </c>
      <c r="F691" s="44">
        <v>0</v>
      </c>
      <c r="G691" s="44">
        <v>0</v>
      </c>
      <c r="H691" s="44">
        <v>0</v>
      </c>
      <c r="I691" s="44">
        <v>0</v>
      </c>
      <c r="J691" s="44">
        <v>0</v>
      </c>
      <c r="K691" s="44">
        <v>0</v>
      </c>
      <c r="L691" s="44">
        <v>0</v>
      </c>
      <c r="M691" s="44">
        <v>0</v>
      </c>
      <c r="N691" s="44" t="s">
        <v>1392</v>
      </c>
    </row>
    <row r="692" spans="1:14" customFormat="1" ht="37.5" hidden="1" x14ac:dyDescent="0.25">
      <c r="A692" s="40" t="s">
        <v>963</v>
      </c>
      <c r="B692" s="41" t="s">
        <v>1321</v>
      </c>
      <c r="C692" s="42" t="s">
        <v>1322</v>
      </c>
      <c r="D692" s="44">
        <v>0</v>
      </c>
      <c r="E692" s="44">
        <v>0</v>
      </c>
      <c r="F692" s="44">
        <v>0</v>
      </c>
      <c r="G692" s="44">
        <v>0</v>
      </c>
      <c r="H692" s="44">
        <v>0</v>
      </c>
      <c r="I692" s="44">
        <v>0</v>
      </c>
      <c r="J692" s="44">
        <v>0</v>
      </c>
      <c r="K692" s="44">
        <v>0</v>
      </c>
      <c r="L692" s="44">
        <v>0</v>
      </c>
      <c r="M692" s="44">
        <v>0</v>
      </c>
      <c r="N692" s="44" t="s">
        <v>1392</v>
      </c>
    </row>
    <row r="693" spans="1:14" customFormat="1" ht="37.5" hidden="1" x14ac:dyDescent="0.25">
      <c r="A693" s="40" t="s">
        <v>963</v>
      </c>
      <c r="B693" s="41" t="s">
        <v>1323</v>
      </c>
      <c r="C693" s="42" t="s">
        <v>1324</v>
      </c>
      <c r="D693" s="44">
        <v>0</v>
      </c>
      <c r="E693" s="44">
        <v>0</v>
      </c>
      <c r="F693" s="44">
        <v>0</v>
      </c>
      <c r="G693" s="44">
        <v>0</v>
      </c>
      <c r="H693" s="44">
        <v>0</v>
      </c>
      <c r="I693" s="44">
        <v>0</v>
      </c>
      <c r="J693" s="44">
        <v>0</v>
      </c>
      <c r="K693" s="44">
        <v>0</v>
      </c>
      <c r="L693" s="44">
        <v>0</v>
      </c>
      <c r="M693" s="44">
        <v>0</v>
      </c>
      <c r="N693" s="44" t="s">
        <v>1392</v>
      </c>
    </row>
    <row r="694" spans="1:14" customFormat="1" ht="18.75" hidden="1" x14ac:dyDescent="0.25">
      <c r="A694" s="40" t="s">
        <v>963</v>
      </c>
      <c r="B694" s="41" t="s">
        <v>1325</v>
      </c>
      <c r="C694" s="42" t="s">
        <v>1326</v>
      </c>
      <c r="D694" s="44">
        <v>0</v>
      </c>
      <c r="E694" s="44">
        <v>0</v>
      </c>
      <c r="F694" s="44">
        <v>0</v>
      </c>
      <c r="G694" s="44">
        <v>0</v>
      </c>
      <c r="H694" s="44">
        <v>0</v>
      </c>
      <c r="I694" s="44">
        <v>0</v>
      </c>
      <c r="J694" s="44">
        <v>0</v>
      </c>
      <c r="K694" s="44">
        <v>0</v>
      </c>
      <c r="L694" s="44">
        <v>0</v>
      </c>
      <c r="M694" s="44">
        <v>0</v>
      </c>
      <c r="N694" s="44" t="s">
        <v>1392</v>
      </c>
    </row>
    <row r="695" spans="1:14" customFormat="1" ht="18.75" hidden="1" x14ac:dyDescent="0.25">
      <c r="A695" s="40" t="s">
        <v>963</v>
      </c>
      <c r="B695" s="41" t="s">
        <v>1327</v>
      </c>
      <c r="C695" s="42" t="s">
        <v>1328</v>
      </c>
      <c r="D695" s="44">
        <v>0</v>
      </c>
      <c r="E695" s="44">
        <v>0</v>
      </c>
      <c r="F695" s="44">
        <v>0</v>
      </c>
      <c r="G695" s="44">
        <v>0</v>
      </c>
      <c r="H695" s="44">
        <v>0</v>
      </c>
      <c r="I695" s="44">
        <v>0</v>
      </c>
      <c r="J695" s="44">
        <v>0</v>
      </c>
      <c r="K695" s="44">
        <v>0</v>
      </c>
      <c r="L695" s="44">
        <v>0</v>
      </c>
      <c r="M695" s="44">
        <v>0</v>
      </c>
      <c r="N695" s="44" t="s">
        <v>1392</v>
      </c>
    </row>
    <row r="696" spans="1:14" customFormat="1" ht="18.75" hidden="1" x14ac:dyDescent="0.25">
      <c r="A696" s="40" t="s">
        <v>963</v>
      </c>
      <c r="B696" s="41" t="s">
        <v>1329</v>
      </c>
      <c r="C696" s="42" t="s">
        <v>1330</v>
      </c>
      <c r="D696" s="44">
        <v>0</v>
      </c>
      <c r="E696" s="44">
        <v>0</v>
      </c>
      <c r="F696" s="44">
        <v>0</v>
      </c>
      <c r="G696" s="44">
        <v>0</v>
      </c>
      <c r="H696" s="44">
        <v>0</v>
      </c>
      <c r="I696" s="44">
        <v>0</v>
      </c>
      <c r="J696" s="44">
        <v>0</v>
      </c>
      <c r="K696" s="44">
        <v>0</v>
      </c>
      <c r="L696" s="44">
        <v>0</v>
      </c>
      <c r="M696" s="44">
        <v>0</v>
      </c>
      <c r="N696" s="44" t="s">
        <v>1392</v>
      </c>
    </row>
    <row r="697" spans="1:14" customFormat="1" ht="37.5" hidden="1" x14ac:dyDescent="0.25">
      <c r="A697" s="40" t="s">
        <v>963</v>
      </c>
      <c r="B697" s="41" t="s">
        <v>1331</v>
      </c>
      <c r="C697" s="42" t="s">
        <v>1332</v>
      </c>
      <c r="D697" s="44">
        <v>0</v>
      </c>
      <c r="E697" s="44">
        <v>0</v>
      </c>
      <c r="F697" s="44">
        <v>0</v>
      </c>
      <c r="G697" s="44">
        <v>0</v>
      </c>
      <c r="H697" s="44">
        <v>0</v>
      </c>
      <c r="I697" s="44">
        <v>0</v>
      </c>
      <c r="J697" s="44">
        <v>0</v>
      </c>
      <c r="K697" s="44">
        <v>0</v>
      </c>
      <c r="L697" s="44">
        <v>0</v>
      </c>
      <c r="M697" s="44">
        <v>0</v>
      </c>
      <c r="N697" s="44" t="s">
        <v>1392</v>
      </c>
    </row>
    <row r="698" spans="1:14" customFormat="1" ht="18.75" hidden="1" x14ac:dyDescent="0.25">
      <c r="A698" s="40" t="s">
        <v>963</v>
      </c>
      <c r="B698" s="41" t="s">
        <v>1333</v>
      </c>
      <c r="C698" s="42" t="s">
        <v>1334</v>
      </c>
      <c r="D698" s="44">
        <v>0</v>
      </c>
      <c r="E698" s="44">
        <v>0</v>
      </c>
      <c r="F698" s="44">
        <v>0</v>
      </c>
      <c r="G698" s="44">
        <v>0</v>
      </c>
      <c r="H698" s="44">
        <v>0</v>
      </c>
      <c r="I698" s="44">
        <v>0</v>
      </c>
      <c r="J698" s="44">
        <v>0</v>
      </c>
      <c r="K698" s="44">
        <v>0</v>
      </c>
      <c r="L698" s="44">
        <v>0</v>
      </c>
      <c r="M698" s="44">
        <v>0</v>
      </c>
      <c r="N698" s="44" t="s">
        <v>1392</v>
      </c>
    </row>
    <row r="699" spans="1:14" customFormat="1" ht="37.5" hidden="1" x14ac:dyDescent="0.25">
      <c r="A699" s="40" t="s">
        <v>963</v>
      </c>
      <c r="B699" s="41" t="s">
        <v>1335</v>
      </c>
      <c r="C699" s="42" t="s">
        <v>1336</v>
      </c>
      <c r="D699" s="44">
        <v>0</v>
      </c>
      <c r="E699" s="44">
        <v>0</v>
      </c>
      <c r="F699" s="44">
        <v>0</v>
      </c>
      <c r="G699" s="44">
        <v>0</v>
      </c>
      <c r="H699" s="44">
        <v>0</v>
      </c>
      <c r="I699" s="44">
        <v>0</v>
      </c>
      <c r="J699" s="44">
        <v>0</v>
      </c>
      <c r="K699" s="44">
        <v>0</v>
      </c>
      <c r="L699" s="44">
        <v>0</v>
      </c>
      <c r="M699" s="44">
        <v>0</v>
      </c>
      <c r="N699" s="44" t="s">
        <v>1392</v>
      </c>
    </row>
    <row r="700" spans="1:14" customFormat="1" ht="18.75" hidden="1" x14ac:dyDescent="0.25">
      <c r="A700" s="40" t="s">
        <v>963</v>
      </c>
      <c r="B700" s="41" t="s">
        <v>1337</v>
      </c>
      <c r="C700" s="42" t="s">
        <v>1338</v>
      </c>
      <c r="D700" s="44">
        <v>0</v>
      </c>
      <c r="E700" s="44">
        <v>0</v>
      </c>
      <c r="F700" s="44">
        <v>0</v>
      </c>
      <c r="G700" s="44">
        <v>0</v>
      </c>
      <c r="H700" s="44">
        <v>0</v>
      </c>
      <c r="I700" s="44">
        <v>0</v>
      </c>
      <c r="J700" s="44">
        <v>0</v>
      </c>
      <c r="K700" s="44">
        <v>0</v>
      </c>
      <c r="L700" s="44">
        <v>0</v>
      </c>
      <c r="M700" s="44">
        <v>0</v>
      </c>
      <c r="N700" s="44" t="s">
        <v>1392</v>
      </c>
    </row>
    <row r="701" spans="1:14" customFormat="1" ht="18.75" hidden="1" x14ac:dyDescent="0.25">
      <c r="A701" s="40" t="s">
        <v>963</v>
      </c>
      <c r="B701" s="41" t="s">
        <v>1339</v>
      </c>
      <c r="C701" s="42" t="s">
        <v>1340</v>
      </c>
      <c r="D701" s="44">
        <v>0</v>
      </c>
      <c r="E701" s="44">
        <v>0</v>
      </c>
      <c r="F701" s="44">
        <v>0</v>
      </c>
      <c r="G701" s="44">
        <v>0</v>
      </c>
      <c r="H701" s="44">
        <v>0</v>
      </c>
      <c r="I701" s="44">
        <v>0</v>
      </c>
      <c r="J701" s="44">
        <v>0</v>
      </c>
      <c r="K701" s="44">
        <v>0</v>
      </c>
      <c r="L701" s="44">
        <v>0</v>
      </c>
      <c r="M701" s="44">
        <v>0</v>
      </c>
      <c r="N701" s="44" t="s">
        <v>1392</v>
      </c>
    </row>
    <row r="702" spans="1:14" customFormat="1" ht="18.75" hidden="1" x14ac:dyDescent="0.25">
      <c r="A702" s="40" t="s">
        <v>963</v>
      </c>
      <c r="B702" s="41" t="s">
        <v>1341</v>
      </c>
      <c r="C702" s="42" t="s">
        <v>1342</v>
      </c>
      <c r="D702" s="44">
        <v>0</v>
      </c>
      <c r="E702" s="44">
        <v>0</v>
      </c>
      <c r="F702" s="44">
        <v>0</v>
      </c>
      <c r="G702" s="44">
        <v>0</v>
      </c>
      <c r="H702" s="44">
        <v>0</v>
      </c>
      <c r="I702" s="44">
        <v>0</v>
      </c>
      <c r="J702" s="44">
        <v>0</v>
      </c>
      <c r="K702" s="44">
        <v>0</v>
      </c>
      <c r="L702" s="44">
        <v>0</v>
      </c>
      <c r="M702" s="44">
        <v>0</v>
      </c>
      <c r="N702" s="44" t="s">
        <v>1392</v>
      </c>
    </row>
    <row r="703" spans="1:14" customFormat="1" ht="18.75" hidden="1" x14ac:dyDescent="0.25">
      <c r="A703" s="40" t="s">
        <v>963</v>
      </c>
      <c r="B703" s="41" t="s">
        <v>1343</v>
      </c>
      <c r="C703" s="42" t="s">
        <v>1344</v>
      </c>
      <c r="D703" s="44">
        <v>0</v>
      </c>
      <c r="E703" s="44">
        <v>0</v>
      </c>
      <c r="F703" s="44">
        <v>0</v>
      </c>
      <c r="G703" s="44">
        <v>0</v>
      </c>
      <c r="H703" s="44">
        <v>0</v>
      </c>
      <c r="I703" s="44">
        <v>0</v>
      </c>
      <c r="J703" s="44">
        <v>0</v>
      </c>
      <c r="K703" s="44">
        <v>0</v>
      </c>
      <c r="L703" s="44">
        <v>0</v>
      </c>
      <c r="M703" s="44">
        <v>0</v>
      </c>
      <c r="N703" s="44" t="s">
        <v>1392</v>
      </c>
    </row>
    <row r="704" spans="1:14" customFormat="1" ht="37.5" hidden="1" x14ac:dyDescent="0.25">
      <c r="A704" s="40" t="s">
        <v>963</v>
      </c>
      <c r="B704" s="41" t="s">
        <v>1345</v>
      </c>
      <c r="C704" s="42" t="s">
        <v>1346</v>
      </c>
      <c r="D704" s="44">
        <v>0</v>
      </c>
      <c r="E704" s="44">
        <v>0</v>
      </c>
      <c r="F704" s="44">
        <v>0</v>
      </c>
      <c r="G704" s="44">
        <v>0</v>
      </c>
      <c r="H704" s="44">
        <v>0</v>
      </c>
      <c r="I704" s="44">
        <v>0</v>
      </c>
      <c r="J704" s="44">
        <v>0</v>
      </c>
      <c r="K704" s="44">
        <v>0</v>
      </c>
      <c r="L704" s="44">
        <v>0</v>
      </c>
      <c r="M704" s="44">
        <v>0</v>
      </c>
      <c r="N704" s="44" t="s">
        <v>1392</v>
      </c>
    </row>
    <row r="705" spans="1:14" customFormat="1" ht="18.75" hidden="1" x14ac:dyDescent="0.25">
      <c r="A705" s="40" t="s">
        <v>963</v>
      </c>
      <c r="B705" s="41" t="s">
        <v>1347</v>
      </c>
      <c r="C705" s="42" t="s">
        <v>1348</v>
      </c>
      <c r="D705" s="44">
        <v>0</v>
      </c>
      <c r="E705" s="44">
        <v>0</v>
      </c>
      <c r="F705" s="44">
        <v>0</v>
      </c>
      <c r="G705" s="44">
        <v>0</v>
      </c>
      <c r="H705" s="44">
        <v>0</v>
      </c>
      <c r="I705" s="44">
        <v>0</v>
      </c>
      <c r="J705" s="44">
        <v>0</v>
      </c>
      <c r="K705" s="44">
        <v>0</v>
      </c>
      <c r="L705" s="44">
        <v>0</v>
      </c>
      <c r="M705" s="44">
        <v>0</v>
      </c>
      <c r="N705" s="44" t="s">
        <v>1392</v>
      </c>
    </row>
    <row r="706" spans="1:14" customFormat="1" ht="18.75" hidden="1" x14ac:dyDescent="0.25">
      <c r="A706" s="40" t="s">
        <v>963</v>
      </c>
      <c r="B706" s="41" t="s">
        <v>1349</v>
      </c>
      <c r="C706" s="42" t="s">
        <v>1350</v>
      </c>
      <c r="D706" s="44">
        <v>0</v>
      </c>
      <c r="E706" s="44">
        <v>0</v>
      </c>
      <c r="F706" s="44">
        <v>0</v>
      </c>
      <c r="G706" s="44">
        <v>0</v>
      </c>
      <c r="H706" s="44">
        <v>0</v>
      </c>
      <c r="I706" s="44">
        <v>0</v>
      </c>
      <c r="J706" s="44">
        <v>0</v>
      </c>
      <c r="K706" s="44">
        <v>0</v>
      </c>
      <c r="L706" s="44">
        <v>0</v>
      </c>
      <c r="M706" s="44">
        <v>0</v>
      </c>
      <c r="N706" s="44" t="s">
        <v>1392</v>
      </c>
    </row>
    <row r="707" spans="1:14" customFormat="1" ht="18.75" hidden="1" x14ac:dyDescent="0.25">
      <c r="A707" s="40" t="s">
        <v>963</v>
      </c>
      <c r="B707" s="41" t="s">
        <v>1351</v>
      </c>
      <c r="C707" s="42" t="s">
        <v>1352</v>
      </c>
      <c r="D707" s="44">
        <v>0</v>
      </c>
      <c r="E707" s="44">
        <v>0</v>
      </c>
      <c r="F707" s="44">
        <v>0</v>
      </c>
      <c r="G707" s="44">
        <v>0</v>
      </c>
      <c r="H707" s="44">
        <v>0</v>
      </c>
      <c r="I707" s="44">
        <v>0</v>
      </c>
      <c r="J707" s="44">
        <v>0</v>
      </c>
      <c r="K707" s="44">
        <v>0</v>
      </c>
      <c r="L707" s="44">
        <v>0</v>
      </c>
      <c r="M707" s="44">
        <v>0</v>
      </c>
      <c r="N707" s="44" t="s">
        <v>1392</v>
      </c>
    </row>
    <row r="708" spans="1:14" customFormat="1" ht="18.75" hidden="1" x14ac:dyDescent="0.25">
      <c r="A708" s="40" t="s">
        <v>963</v>
      </c>
      <c r="B708" s="41" t="s">
        <v>1353</v>
      </c>
      <c r="C708" s="42" t="s">
        <v>1354</v>
      </c>
      <c r="D708" s="44">
        <v>0</v>
      </c>
      <c r="E708" s="44">
        <v>0</v>
      </c>
      <c r="F708" s="44">
        <v>0</v>
      </c>
      <c r="G708" s="44">
        <v>0</v>
      </c>
      <c r="H708" s="44">
        <v>0</v>
      </c>
      <c r="I708" s="44">
        <v>0</v>
      </c>
      <c r="J708" s="44">
        <v>0</v>
      </c>
      <c r="K708" s="44">
        <v>0</v>
      </c>
      <c r="L708" s="44">
        <v>0</v>
      </c>
      <c r="M708" s="44">
        <v>0</v>
      </c>
      <c r="N708" s="44" t="s">
        <v>1392</v>
      </c>
    </row>
    <row r="709" spans="1:14" customFormat="1" ht="18.75" hidden="1" x14ac:dyDescent="0.25">
      <c r="A709" s="40" t="s">
        <v>963</v>
      </c>
      <c r="B709" s="41" t="s">
        <v>1355</v>
      </c>
      <c r="C709" s="42" t="s">
        <v>1356</v>
      </c>
      <c r="D709" s="44">
        <v>0</v>
      </c>
      <c r="E709" s="44">
        <v>0</v>
      </c>
      <c r="F709" s="44">
        <v>0</v>
      </c>
      <c r="G709" s="44">
        <v>0</v>
      </c>
      <c r="H709" s="44">
        <v>0</v>
      </c>
      <c r="I709" s="44">
        <v>0</v>
      </c>
      <c r="J709" s="44">
        <v>0</v>
      </c>
      <c r="K709" s="44">
        <v>0</v>
      </c>
      <c r="L709" s="44">
        <v>0</v>
      </c>
      <c r="M709" s="44">
        <v>0</v>
      </c>
      <c r="N709" s="44" t="s">
        <v>1392</v>
      </c>
    </row>
    <row r="710" spans="1:14" customFormat="1" ht="18.75" hidden="1" x14ac:dyDescent="0.25">
      <c r="A710" s="40" t="s">
        <v>963</v>
      </c>
      <c r="B710" s="41" t="s">
        <v>1357</v>
      </c>
      <c r="C710" s="42" t="s">
        <v>1358</v>
      </c>
      <c r="D710" s="44">
        <v>0</v>
      </c>
      <c r="E710" s="44">
        <v>0</v>
      </c>
      <c r="F710" s="44">
        <v>0</v>
      </c>
      <c r="G710" s="44">
        <v>0</v>
      </c>
      <c r="H710" s="44">
        <v>0</v>
      </c>
      <c r="I710" s="44">
        <v>0</v>
      </c>
      <c r="J710" s="44">
        <v>0</v>
      </c>
      <c r="K710" s="44">
        <v>0</v>
      </c>
      <c r="L710" s="44">
        <v>0</v>
      </c>
      <c r="M710" s="44">
        <v>0</v>
      </c>
      <c r="N710" s="44" t="s">
        <v>1392</v>
      </c>
    </row>
    <row r="711" spans="1:14" customFormat="1" ht="18.75" hidden="1" x14ac:dyDescent="0.25">
      <c r="A711" s="40" t="s">
        <v>963</v>
      </c>
      <c r="B711" s="41" t="s">
        <v>1359</v>
      </c>
      <c r="C711" s="42" t="s">
        <v>1360</v>
      </c>
      <c r="D711" s="44">
        <v>0</v>
      </c>
      <c r="E711" s="44">
        <v>0</v>
      </c>
      <c r="F711" s="44">
        <v>0</v>
      </c>
      <c r="G711" s="44">
        <v>0</v>
      </c>
      <c r="H711" s="44">
        <v>0</v>
      </c>
      <c r="I711" s="44">
        <v>0</v>
      </c>
      <c r="J711" s="44">
        <v>0</v>
      </c>
      <c r="K711" s="44">
        <v>0</v>
      </c>
      <c r="L711" s="44">
        <v>0</v>
      </c>
      <c r="M711" s="44">
        <v>0</v>
      </c>
      <c r="N711" s="44" t="s">
        <v>1392</v>
      </c>
    </row>
    <row r="712" spans="1:14" customFormat="1" ht="18.75" hidden="1" x14ac:dyDescent="0.25">
      <c r="A712" s="40" t="s">
        <v>963</v>
      </c>
      <c r="B712" s="41" t="s">
        <v>1361</v>
      </c>
      <c r="C712" s="42" t="s">
        <v>1362</v>
      </c>
      <c r="D712" s="44">
        <v>0</v>
      </c>
      <c r="E712" s="44">
        <v>0</v>
      </c>
      <c r="F712" s="44">
        <v>0</v>
      </c>
      <c r="G712" s="44">
        <v>0</v>
      </c>
      <c r="H712" s="44">
        <v>0</v>
      </c>
      <c r="I712" s="44">
        <v>0</v>
      </c>
      <c r="J712" s="44">
        <v>0</v>
      </c>
      <c r="K712" s="44">
        <v>0</v>
      </c>
      <c r="L712" s="44">
        <v>0</v>
      </c>
      <c r="M712" s="44">
        <v>0</v>
      </c>
      <c r="N712" s="44" t="s">
        <v>1392</v>
      </c>
    </row>
    <row r="713" spans="1:14" customFormat="1" ht="37.5" hidden="1" x14ac:dyDescent="0.25">
      <c r="A713" s="40" t="s">
        <v>963</v>
      </c>
      <c r="B713" s="41" t="s">
        <v>1363</v>
      </c>
      <c r="C713" s="42" t="s">
        <v>1364</v>
      </c>
      <c r="D713" s="44">
        <v>0</v>
      </c>
      <c r="E713" s="44">
        <v>0</v>
      </c>
      <c r="F713" s="44">
        <v>0</v>
      </c>
      <c r="G713" s="44">
        <v>0</v>
      </c>
      <c r="H713" s="44">
        <v>0</v>
      </c>
      <c r="I713" s="44">
        <v>0</v>
      </c>
      <c r="J713" s="44">
        <v>0</v>
      </c>
      <c r="K713" s="44">
        <v>0</v>
      </c>
      <c r="L713" s="44">
        <v>0</v>
      </c>
      <c r="M713" s="44">
        <v>0</v>
      </c>
      <c r="N713" s="44" t="s">
        <v>1392</v>
      </c>
    </row>
    <row r="714" spans="1:14" customFormat="1" ht="131.25" hidden="1" x14ac:dyDescent="0.25">
      <c r="A714" s="40" t="s">
        <v>963</v>
      </c>
      <c r="B714" s="41" t="s">
        <v>1365</v>
      </c>
      <c r="C714" s="42" t="s">
        <v>1366</v>
      </c>
      <c r="D714" s="44">
        <v>0</v>
      </c>
      <c r="E714" s="44">
        <v>0</v>
      </c>
      <c r="F714" s="44">
        <v>0</v>
      </c>
      <c r="G714" s="44">
        <v>0</v>
      </c>
      <c r="H714" s="44">
        <v>0</v>
      </c>
      <c r="I714" s="44">
        <v>0</v>
      </c>
      <c r="J714" s="44">
        <v>0</v>
      </c>
      <c r="K714" s="44">
        <v>0</v>
      </c>
      <c r="L714" s="44">
        <v>0</v>
      </c>
      <c r="M714" s="44">
        <v>0</v>
      </c>
      <c r="N714" s="44" t="s">
        <v>1392</v>
      </c>
    </row>
    <row r="715" spans="1:14" customFormat="1" ht="93.75" hidden="1" x14ac:dyDescent="0.25">
      <c r="A715" s="40" t="s">
        <v>963</v>
      </c>
      <c r="B715" s="41" t="s">
        <v>1367</v>
      </c>
      <c r="C715" s="42" t="s">
        <v>1368</v>
      </c>
      <c r="D715" s="44">
        <v>0</v>
      </c>
      <c r="E715" s="44">
        <v>0</v>
      </c>
      <c r="F715" s="44">
        <v>0</v>
      </c>
      <c r="G715" s="44">
        <v>0</v>
      </c>
      <c r="H715" s="44">
        <v>0</v>
      </c>
      <c r="I715" s="44">
        <v>0</v>
      </c>
      <c r="J715" s="44">
        <v>0</v>
      </c>
      <c r="K715" s="44">
        <v>0</v>
      </c>
      <c r="L715" s="44">
        <v>0</v>
      </c>
      <c r="M715" s="44">
        <v>0</v>
      </c>
      <c r="N715" s="44" t="s">
        <v>1392</v>
      </c>
    </row>
    <row r="716" spans="1:14" customFormat="1" ht="93.75" hidden="1" x14ac:dyDescent="0.25">
      <c r="A716" s="40" t="s">
        <v>963</v>
      </c>
      <c r="B716" s="41" t="s">
        <v>1369</v>
      </c>
      <c r="C716" s="42" t="s">
        <v>1370</v>
      </c>
      <c r="D716" s="44">
        <v>0</v>
      </c>
      <c r="E716" s="44">
        <v>0</v>
      </c>
      <c r="F716" s="44">
        <v>0</v>
      </c>
      <c r="G716" s="44">
        <v>0</v>
      </c>
      <c r="H716" s="44">
        <v>0</v>
      </c>
      <c r="I716" s="44">
        <v>0</v>
      </c>
      <c r="J716" s="44">
        <v>0</v>
      </c>
      <c r="K716" s="44">
        <v>0</v>
      </c>
      <c r="L716" s="44">
        <v>0</v>
      </c>
      <c r="M716" s="44">
        <v>0</v>
      </c>
      <c r="N716" s="44" t="s">
        <v>1392</v>
      </c>
    </row>
    <row r="717" spans="1:14" customFormat="1" ht="75" hidden="1" x14ac:dyDescent="0.25">
      <c r="A717" s="40" t="s">
        <v>963</v>
      </c>
      <c r="B717" s="41" t="s">
        <v>1371</v>
      </c>
      <c r="C717" s="42" t="s">
        <v>1372</v>
      </c>
      <c r="D717" s="44">
        <v>0</v>
      </c>
      <c r="E717" s="44">
        <v>0</v>
      </c>
      <c r="F717" s="44">
        <v>0</v>
      </c>
      <c r="G717" s="44">
        <v>0</v>
      </c>
      <c r="H717" s="44">
        <v>0</v>
      </c>
      <c r="I717" s="44">
        <v>0</v>
      </c>
      <c r="J717" s="44">
        <v>0</v>
      </c>
      <c r="K717" s="44">
        <v>0</v>
      </c>
      <c r="L717" s="44">
        <v>0</v>
      </c>
      <c r="M717" s="44">
        <v>0</v>
      </c>
      <c r="N717" s="44" t="s">
        <v>1392</v>
      </c>
    </row>
    <row r="718" spans="1:14" customFormat="1" ht="75" hidden="1" x14ac:dyDescent="0.25">
      <c r="A718" s="40" t="s">
        <v>963</v>
      </c>
      <c r="B718" s="41" t="s">
        <v>1373</v>
      </c>
      <c r="C718" s="42" t="s">
        <v>1374</v>
      </c>
      <c r="D718" s="44">
        <v>0</v>
      </c>
      <c r="E718" s="44">
        <v>0</v>
      </c>
      <c r="F718" s="44">
        <v>0</v>
      </c>
      <c r="G718" s="44">
        <v>0</v>
      </c>
      <c r="H718" s="44">
        <v>0</v>
      </c>
      <c r="I718" s="44">
        <v>0</v>
      </c>
      <c r="J718" s="44">
        <v>0</v>
      </c>
      <c r="K718" s="44">
        <v>0</v>
      </c>
      <c r="L718" s="44">
        <v>0</v>
      </c>
      <c r="M718" s="44">
        <v>0</v>
      </c>
      <c r="N718" s="44" t="s">
        <v>1392</v>
      </c>
    </row>
    <row r="719" spans="1:14" customFormat="1" ht="75" hidden="1" x14ac:dyDescent="0.25">
      <c r="A719" s="40" t="s">
        <v>963</v>
      </c>
      <c r="B719" s="41" t="s">
        <v>1375</v>
      </c>
      <c r="C719" s="42" t="s">
        <v>1376</v>
      </c>
      <c r="D719" s="44">
        <v>0</v>
      </c>
      <c r="E719" s="44">
        <v>0</v>
      </c>
      <c r="F719" s="44">
        <v>0</v>
      </c>
      <c r="G719" s="44">
        <v>0</v>
      </c>
      <c r="H719" s="44">
        <v>0</v>
      </c>
      <c r="I719" s="44">
        <v>0</v>
      </c>
      <c r="J719" s="44">
        <v>0</v>
      </c>
      <c r="K719" s="44">
        <v>0</v>
      </c>
      <c r="L719" s="44">
        <v>0</v>
      </c>
      <c r="M719" s="44">
        <v>0</v>
      </c>
      <c r="N719" s="44" t="s">
        <v>1392</v>
      </c>
    </row>
    <row r="720" spans="1:14" customFormat="1" ht="75" hidden="1" x14ac:dyDescent="0.25">
      <c r="A720" s="40" t="s">
        <v>963</v>
      </c>
      <c r="B720" s="41" t="s">
        <v>1377</v>
      </c>
      <c r="C720" s="42" t="s">
        <v>1378</v>
      </c>
      <c r="D720" s="44">
        <v>0</v>
      </c>
      <c r="E720" s="44">
        <v>0</v>
      </c>
      <c r="F720" s="44">
        <v>0</v>
      </c>
      <c r="G720" s="44">
        <v>0</v>
      </c>
      <c r="H720" s="44">
        <v>0</v>
      </c>
      <c r="I720" s="44">
        <v>0</v>
      </c>
      <c r="J720" s="44">
        <v>0</v>
      </c>
      <c r="K720" s="44">
        <v>0</v>
      </c>
      <c r="L720" s="44">
        <v>0</v>
      </c>
      <c r="M720" s="44">
        <v>0</v>
      </c>
      <c r="N720" s="44" t="s">
        <v>1392</v>
      </c>
    </row>
    <row r="721" spans="1:14" customFormat="1" ht="75" hidden="1" x14ac:dyDescent="0.25">
      <c r="A721" s="40" t="s">
        <v>963</v>
      </c>
      <c r="B721" s="41" t="s">
        <v>1379</v>
      </c>
      <c r="C721" s="42" t="s">
        <v>1380</v>
      </c>
      <c r="D721" s="44">
        <v>0</v>
      </c>
      <c r="E721" s="44">
        <v>0</v>
      </c>
      <c r="F721" s="44">
        <v>0</v>
      </c>
      <c r="G721" s="44">
        <v>0</v>
      </c>
      <c r="H721" s="44">
        <v>0</v>
      </c>
      <c r="I721" s="44">
        <v>0</v>
      </c>
      <c r="J721" s="44">
        <v>0</v>
      </c>
      <c r="K721" s="44">
        <v>0</v>
      </c>
      <c r="L721" s="44">
        <v>0</v>
      </c>
      <c r="M721" s="44">
        <v>0</v>
      </c>
      <c r="N721" s="44" t="s">
        <v>1392</v>
      </c>
    </row>
    <row r="722" spans="1:14" customFormat="1" ht="75" hidden="1" x14ac:dyDescent="0.25">
      <c r="A722" s="40" t="s">
        <v>963</v>
      </c>
      <c r="B722" s="41" t="s">
        <v>1381</v>
      </c>
      <c r="C722" s="42" t="s">
        <v>1382</v>
      </c>
      <c r="D722" s="44">
        <v>0</v>
      </c>
      <c r="E722" s="44">
        <v>0</v>
      </c>
      <c r="F722" s="44">
        <v>0</v>
      </c>
      <c r="G722" s="44">
        <v>0</v>
      </c>
      <c r="H722" s="44">
        <v>0</v>
      </c>
      <c r="I722" s="44">
        <v>0</v>
      </c>
      <c r="J722" s="44">
        <v>0</v>
      </c>
      <c r="K722" s="44">
        <v>0</v>
      </c>
      <c r="L722" s="44">
        <v>0</v>
      </c>
      <c r="M722" s="44">
        <v>0</v>
      </c>
      <c r="N722" s="44" t="s">
        <v>1392</v>
      </c>
    </row>
    <row r="723" spans="1:14" customFormat="1" ht="37.5" hidden="1" x14ac:dyDescent="0.25">
      <c r="A723" s="40" t="s">
        <v>963</v>
      </c>
      <c r="B723" s="41" t="s">
        <v>1383</v>
      </c>
      <c r="C723" s="42" t="s">
        <v>1384</v>
      </c>
      <c r="D723" s="44">
        <v>0</v>
      </c>
      <c r="E723" s="44">
        <v>0</v>
      </c>
      <c r="F723" s="44">
        <v>0</v>
      </c>
      <c r="G723" s="44">
        <v>0</v>
      </c>
      <c r="H723" s="44">
        <v>0</v>
      </c>
      <c r="I723" s="44">
        <v>0</v>
      </c>
      <c r="J723" s="44">
        <v>0</v>
      </c>
      <c r="K723" s="44">
        <v>0</v>
      </c>
      <c r="L723" s="44">
        <v>0</v>
      </c>
      <c r="M723" s="44">
        <v>0</v>
      </c>
      <c r="N723" s="44" t="s">
        <v>1392</v>
      </c>
    </row>
    <row r="724" spans="1:14" customFormat="1" ht="75" hidden="1" x14ac:dyDescent="0.25">
      <c r="A724" s="40" t="s">
        <v>963</v>
      </c>
      <c r="B724" s="41" t="s">
        <v>1385</v>
      </c>
      <c r="C724" s="42" t="s">
        <v>1386</v>
      </c>
      <c r="D724" s="44">
        <v>0</v>
      </c>
      <c r="E724" s="44">
        <v>0</v>
      </c>
      <c r="F724" s="44">
        <v>0</v>
      </c>
      <c r="G724" s="44">
        <v>0</v>
      </c>
      <c r="H724" s="44">
        <v>0</v>
      </c>
      <c r="I724" s="44">
        <v>0</v>
      </c>
      <c r="J724" s="44">
        <v>0</v>
      </c>
      <c r="K724" s="44">
        <v>0</v>
      </c>
      <c r="L724" s="44">
        <v>0</v>
      </c>
      <c r="M724" s="44">
        <v>0</v>
      </c>
      <c r="N724" s="44" t="s">
        <v>1392</v>
      </c>
    </row>
    <row r="725" spans="1:14" customFormat="1" ht="75" hidden="1" x14ac:dyDescent="0.25">
      <c r="A725" s="40" t="s">
        <v>963</v>
      </c>
      <c r="B725" s="41" t="s">
        <v>1387</v>
      </c>
      <c r="C725" s="42" t="s">
        <v>1388</v>
      </c>
      <c r="D725" s="44">
        <v>0</v>
      </c>
      <c r="E725" s="44">
        <v>0</v>
      </c>
      <c r="F725" s="44">
        <v>0</v>
      </c>
      <c r="G725" s="44">
        <v>0</v>
      </c>
      <c r="H725" s="44">
        <v>0</v>
      </c>
      <c r="I725" s="44">
        <v>0</v>
      </c>
      <c r="J725" s="44">
        <v>0</v>
      </c>
      <c r="K725" s="44">
        <v>0</v>
      </c>
      <c r="L725" s="44">
        <v>0</v>
      </c>
      <c r="M725" s="44">
        <v>0</v>
      </c>
      <c r="N725" s="44" t="s">
        <v>1392</v>
      </c>
    </row>
    <row r="726" spans="1:14" customFormat="1" ht="57" hidden="1" customHeight="1" x14ac:dyDescent="0.25">
      <c r="A726" s="40" t="s">
        <v>963</v>
      </c>
      <c r="B726" s="41" t="s">
        <v>1389</v>
      </c>
      <c r="C726" s="42" t="s">
        <v>1390</v>
      </c>
      <c r="D726" s="44">
        <v>0</v>
      </c>
      <c r="E726" s="44">
        <v>0</v>
      </c>
      <c r="F726" s="44">
        <v>0</v>
      </c>
      <c r="G726" s="44">
        <v>0</v>
      </c>
      <c r="H726" s="44">
        <v>0</v>
      </c>
      <c r="I726" s="44">
        <v>0</v>
      </c>
      <c r="J726" s="44">
        <v>0</v>
      </c>
      <c r="K726" s="44">
        <v>0</v>
      </c>
      <c r="L726" s="44">
        <v>0</v>
      </c>
      <c r="M726" s="44">
        <v>0</v>
      </c>
      <c r="N726" s="44" t="s">
        <v>1392</v>
      </c>
    </row>
    <row r="727" spans="1:14" customFormat="1" ht="18.75" x14ac:dyDescent="0.25">
      <c r="C727" s="58"/>
      <c r="D727" s="59"/>
      <c r="E727" s="59"/>
      <c r="F727" s="59"/>
      <c r="G727" s="59"/>
      <c r="H727" s="59"/>
      <c r="I727" s="59"/>
      <c r="J727" s="59"/>
      <c r="K727" s="59"/>
      <c r="L727" s="59"/>
      <c r="M727" s="59"/>
    </row>
    <row r="728" spans="1:14" customFormat="1" ht="18.75" x14ac:dyDescent="0.25">
      <c r="C728" s="58"/>
      <c r="D728" s="59"/>
      <c r="E728" s="59"/>
      <c r="F728" s="59"/>
      <c r="G728" s="59"/>
      <c r="H728" s="59"/>
      <c r="I728" s="59"/>
      <c r="J728" s="59"/>
      <c r="K728" s="59"/>
      <c r="L728" s="59"/>
      <c r="M728" s="59"/>
    </row>
    <row r="729" spans="1:14" customFormat="1" ht="18.75" x14ac:dyDescent="0.25">
      <c r="C729" s="61" t="s">
        <v>1394</v>
      </c>
      <c r="D729" s="44">
        <f>D43</f>
        <v>16.8</v>
      </c>
      <c r="E729" s="44">
        <f t="shared" ref="E729:M729" si="29">E43</f>
        <v>4331.706000000001</v>
      </c>
      <c r="F729" s="44">
        <f t="shared" si="29"/>
        <v>0</v>
      </c>
      <c r="G729" s="44">
        <f t="shared" si="29"/>
        <v>82815.43624000001</v>
      </c>
      <c r="H729" s="44">
        <f t="shared" si="29"/>
        <v>0</v>
      </c>
      <c r="I729" s="44">
        <f t="shared" si="29"/>
        <v>2.2462032000000003E-2</v>
      </c>
      <c r="J729" s="44">
        <f t="shared" si="29"/>
        <v>6.7714641231660009</v>
      </c>
      <c r="K729" s="44">
        <f t="shared" si="29"/>
        <v>0</v>
      </c>
      <c r="L729" s="44">
        <f t="shared" si="29"/>
        <v>148.56650812399999</v>
      </c>
      <c r="M729" s="44">
        <f t="shared" si="29"/>
        <v>0</v>
      </c>
    </row>
    <row r="730" spans="1:14" customFormat="1" ht="18.75" x14ac:dyDescent="0.25">
      <c r="C730" s="61" t="s">
        <v>1395</v>
      </c>
      <c r="D730" s="44">
        <f>D729-'[1]Ф9 (итоговый)'!D43</f>
        <v>0</v>
      </c>
      <c r="E730" s="44">
        <f>E729-'[1]Ф9 (итоговый)'!E43</f>
        <v>0</v>
      </c>
      <c r="F730" s="44">
        <f>F729-'[1]Ф9 (итоговый)'!F43</f>
        <v>0</v>
      </c>
      <c r="G730" s="44">
        <f>G729-'[1]Ф9 (итоговый)'!G43</f>
        <v>0</v>
      </c>
      <c r="H730" s="44">
        <f>H729-'[1]Ф9 (итоговый)'!H43</f>
        <v>0</v>
      </c>
      <c r="I730" s="44">
        <f>I729-'[1]Ф9 (итоговый)'!I43</f>
        <v>0</v>
      </c>
      <c r="J730" s="44">
        <f>J729-'[1]Ф9 (итоговый)'!J43</f>
        <v>0</v>
      </c>
      <c r="K730" s="44">
        <f>K729-'[1]Ф9 (итоговый)'!K43</f>
        <v>0</v>
      </c>
      <c r="L730" s="44">
        <f>L729-'[1]Ф9 (итоговый)'!L43</f>
        <v>0</v>
      </c>
      <c r="M730" s="44">
        <f>M729-'[1]Ф9 (итоговый)'!M43</f>
        <v>0</v>
      </c>
    </row>
    <row r="731" spans="1:14" customFormat="1" x14ac:dyDescent="0.25"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</row>
    <row r="732" spans="1:14" customFormat="1" ht="37.5" x14ac:dyDescent="0.25">
      <c r="C732" s="61" t="s">
        <v>1396</v>
      </c>
      <c r="D732" s="44"/>
      <c r="E732" s="44"/>
      <c r="F732" s="44"/>
      <c r="G732" s="44"/>
      <c r="H732" s="44"/>
      <c r="I732" s="44">
        <f>IFERROR(I729/D729*1000,"")</f>
        <v>1.3370257142857145</v>
      </c>
      <c r="J732" s="44">
        <f t="shared" ref="J732:M732" si="30">IFERROR(J729/E729*1000,"")</f>
        <v>1.563232620857925</v>
      </c>
      <c r="K732" s="44" t="str">
        <f t="shared" si="30"/>
        <v/>
      </c>
      <c r="L732" s="44">
        <f t="shared" si="30"/>
        <v>1.7939470570855014</v>
      </c>
      <c r="M732" s="44" t="str">
        <f t="shared" si="30"/>
        <v/>
      </c>
    </row>
    <row r="733" spans="1:14" customFormat="1" x14ac:dyDescent="0.25"/>
    <row r="734" spans="1:14" customFormat="1" x14ac:dyDescent="0.25"/>
    <row r="735" spans="1:14" customFormat="1" x14ac:dyDescent="0.25"/>
    <row r="736" spans="1:14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  <row r="6432" customFormat="1" x14ac:dyDescent="0.25"/>
    <row r="6433" customFormat="1" x14ac:dyDescent="0.25"/>
    <row r="6434" customFormat="1" x14ac:dyDescent="0.25"/>
    <row r="6435" customFormat="1" x14ac:dyDescent="0.25"/>
    <row r="6436" customFormat="1" x14ac:dyDescent="0.25"/>
    <row r="6437" customFormat="1" x14ac:dyDescent="0.25"/>
    <row r="6438" customFormat="1" x14ac:dyDescent="0.25"/>
    <row r="6439" customFormat="1" x14ac:dyDescent="0.25"/>
    <row r="6440" customFormat="1" x14ac:dyDescent="0.25"/>
    <row r="6441" customFormat="1" x14ac:dyDescent="0.25"/>
    <row r="6442" customFormat="1" x14ac:dyDescent="0.25"/>
    <row r="6443" customFormat="1" x14ac:dyDescent="0.25"/>
    <row r="6444" customFormat="1" x14ac:dyDescent="0.25"/>
    <row r="6445" customFormat="1" x14ac:dyDescent="0.25"/>
    <row r="6446" customFormat="1" x14ac:dyDescent="0.25"/>
    <row r="6447" customFormat="1" x14ac:dyDescent="0.25"/>
    <row r="6448" customFormat="1" x14ac:dyDescent="0.25"/>
    <row r="6449" customFormat="1" x14ac:dyDescent="0.25"/>
    <row r="6450" customFormat="1" x14ac:dyDescent="0.25"/>
    <row r="6451" customFormat="1" x14ac:dyDescent="0.25"/>
    <row r="6452" customFormat="1" x14ac:dyDescent="0.25"/>
    <row r="6453" customFormat="1" x14ac:dyDescent="0.25"/>
    <row r="6454" customFormat="1" x14ac:dyDescent="0.25"/>
    <row r="6455" customFormat="1" x14ac:dyDescent="0.25"/>
    <row r="6456" customFormat="1" x14ac:dyDescent="0.25"/>
    <row r="6457" customFormat="1" x14ac:dyDescent="0.25"/>
    <row r="6458" customFormat="1" x14ac:dyDescent="0.25"/>
    <row r="6459" customFormat="1" x14ac:dyDescent="0.25"/>
    <row r="6460" customFormat="1" x14ac:dyDescent="0.25"/>
    <row r="6461" customFormat="1" x14ac:dyDescent="0.25"/>
    <row r="6462" customFormat="1" x14ac:dyDescent="0.25"/>
    <row r="6463" customFormat="1" x14ac:dyDescent="0.25"/>
    <row r="6464" customFormat="1" x14ac:dyDescent="0.25"/>
    <row r="6465" customFormat="1" x14ac:dyDescent="0.25"/>
    <row r="6466" customFormat="1" x14ac:dyDescent="0.25"/>
    <row r="6467" customFormat="1" x14ac:dyDescent="0.25"/>
    <row r="6468" customFormat="1" x14ac:dyDescent="0.25"/>
    <row r="6469" customFormat="1" x14ac:dyDescent="0.25"/>
    <row r="6470" customFormat="1" x14ac:dyDescent="0.25"/>
    <row r="6471" customFormat="1" x14ac:dyDescent="0.25"/>
    <row r="6472" customFormat="1" x14ac:dyDescent="0.25"/>
    <row r="6473" customFormat="1" x14ac:dyDescent="0.25"/>
    <row r="6474" customFormat="1" x14ac:dyDescent="0.25"/>
    <row r="6475" customFormat="1" x14ac:dyDescent="0.25"/>
    <row r="6476" customFormat="1" x14ac:dyDescent="0.25"/>
    <row r="6477" customFormat="1" x14ac:dyDescent="0.25"/>
    <row r="6478" customFormat="1" x14ac:dyDescent="0.25"/>
    <row r="6479" customFormat="1" x14ac:dyDescent="0.25"/>
    <row r="6480" customFormat="1" x14ac:dyDescent="0.25"/>
    <row r="6481" customFormat="1" x14ac:dyDescent="0.25"/>
    <row r="6482" customFormat="1" x14ac:dyDescent="0.25"/>
    <row r="6483" customFormat="1" x14ac:dyDescent="0.25"/>
    <row r="6484" customFormat="1" x14ac:dyDescent="0.25"/>
    <row r="6485" customFormat="1" x14ac:dyDescent="0.25"/>
    <row r="6486" customFormat="1" x14ac:dyDescent="0.25"/>
    <row r="6487" customFormat="1" x14ac:dyDescent="0.25"/>
    <row r="6488" customFormat="1" x14ac:dyDescent="0.25"/>
    <row r="6489" customFormat="1" x14ac:dyDescent="0.25"/>
    <row r="6490" customFormat="1" x14ac:dyDescent="0.25"/>
    <row r="6491" customFormat="1" x14ac:dyDescent="0.25"/>
    <row r="6492" customFormat="1" x14ac:dyDescent="0.25"/>
    <row r="6493" customFormat="1" x14ac:dyDescent="0.25"/>
    <row r="6494" customFormat="1" x14ac:dyDescent="0.25"/>
    <row r="6495" customFormat="1" x14ac:dyDescent="0.25"/>
    <row r="6496" customFormat="1" x14ac:dyDescent="0.25"/>
    <row r="6497" customFormat="1" x14ac:dyDescent="0.25"/>
    <row r="6498" customFormat="1" x14ac:dyDescent="0.25"/>
    <row r="6499" customFormat="1" x14ac:dyDescent="0.25"/>
    <row r="6500" customFormat="1" x14ac:dyDescent="0.25"/>
    <row r="6501" customFormat="1" x14ac:dyDescent="0.25"/>
    <row r="6502" customFormat="1" x14ac:dyDescent="0.25"/>
    <row r="6503" customFormat="1" x14ac:dyDescent="0.25"/>
    <row r="6504" customFormat="1" x14ac:dyDescent="0.25"/>
    <row r="6505" customFormat="1" x14ac:dyDescent="0.25"/>
    <row r="6506" customFormat="1" x14ac:dyDescent="0.25"/>
    <row r="6507" customFormat="1" x14ac:dyDescent="0.25"/>
    <row r="6508" customFormat="1" x14ac:dyDescent="0.25"/>
    <row r="6509" customFormat="1" x14ac:dyDescent="0.25"/>
    <row r="6510" customFormat="1" x14ac:dyDescent="0.25"/>
    <row r="6511" customFormat="1" x14ac:dyDescent="0.25"/>
    <row r="6512" customFormat="1" x14ac:dyDescent="0.25"/>
    <row r="6513" customFormat="1" x14ac:dyDescent="0.25"/>
    <row r="6514" customFormat="1" x14ac:dyDescent="0.25"/>
    <row r="6515" customFormat="1" x14ac:dyDescent="0.25"/>
    <row r="6516" customFormat="1" x14ac:dyDescent="0.25"/>
    <row r="6517" customFormat="1" x14ac:dyDescent="0.25"/>
    <row r="6518" customFormat="1" x14ac:dyDescent="0.25"/>
    <row r="6519" customFormat="1" x14ac:dyDescent="0.25"/>
    <row r="6520" customFormat="1" x14ac:dyDescent="0.25"/>
    <row r="6521" customFormat="1" x14ac:dyDescent="0.25"/>
    <row r="6522" customFormat="1" x14ac:dyDescent="0.25"/>
    <row r="6523" customFormat="1" x14ac:dyDescent="0.25"/>
    <row r="6524" customFormat="1" x14ac:dyDescent="0.25"/>
    <row r="6525" customFormat="1" x14ac:dyDescent="0.25"/>
    <row r="6526" customFormat="1" x14ac:dyDescent="0.25"/>
    <row r="6527" customFormat="1" x14ac:dyDescent="0.25"/>
    <row r="6528" customFormat="1" x14ac:dyDescent="0.25"/>
    <row r="6529" customFormat="1" x14ac:dyDescent="0.25"/>
    <row r="6530" customFormat="1" x14ac:dyDescent="0.25"/>
    <row r="6531" customFormat="1" x14ac:dyDescent="0.25"/>
    <row r="6532" customFormat="1" x14ac:dyDescent="0.25"/>
    <row r="6533" customFormat="1" x14ac:dyDescent="0.25"/>
    <row r="6534" customFormat="1" x14ac:dyDescent="0.25"/>
    <row r="6535" customFormat="1" x14ac:dyDescent="0.25"/>
    <row r="6536" customFormat="1" x14ac:dyDescent="0.25"/>
    <row r="6537" customFormat="1" x14ac:dyDescent="0.25"/>
    <row r="6538" customFormat="1" x14ac:dyDescent="0.25"/>
    <row r="6539" customFormat="1" x14ac:dyDescent="0.25"/>
    <row r="6540" customFormat="1" x14ac:dyDescent="0.25"/>
    <row r="6541" customFormat="1" x14ac:dyDescent="0.25"/>
    <row r="6542" customFormat="1" x14ac:dyDescent="0.25"/>
    <row r="6543" customFormat="1" x14ac:dyDescent="0.25"/>
    <row r="6544" customFormat="1" x14ac:dyDescent="0.25"/>
    <row r="6545" customFormat="1" x14ac:dyDescent="0.25"/>
    <row r="6546" customFormat="1" x14ac:dyDescent="0.25"/>
    <row r="6547" customFormat="1" x14ac:dyDescent="0.25"/>
    <row r="6548" customFormat="1" x14ac:dyDescent="0.25"/>
    <row r="6549" customFormat="1" x14ac:dyDescent="0.25"/>
    <row r="6550" customFormat="1" x14ac:dyDescent="0.25"/>
    <row r="6551" customFormat="1" x14ac:dyDescent="0.25"/>
    <row r="6552" customFormat="1" x14ac:dyDescent="0.25"/>
    <row r="6553" customFormat="1" x14ac:dyDescent="0.25"/>
    <row r="6554" customFormat="1" x14ac:dyDescent="0.25"/>
    <row r="6555" customFormat="1" x14ac:dyDescent="0.25"/>
    <row r="6556" customFormat="1" x14ac:dyDescent="0.25"/>
    <row r="6557" customFormat="1" x14ac:dyDescent="0.25"/>
    <row r="6558" customFormat="1" x14ac:dyDescent="0.25"/>
    <row r="6559" customFormat="1" x14ac:dyDescent="0.25"/>
    <row r="6560" customFormat="1" x14ac:dyDescent="0.25"/>
    <row r="6561" customFormat="1" x14ac:dyDescent="0.25"/>
    <row r="6562" customFormat="1" x14ac:dyDescent="0.25"/>
    <row r="6563" customFormat="1" x14ac:dyDescent="0.25"/>
    <row r="6564" customFormat="1" x14ac:dyDescent="0.25"/>
    <row r="6565" customFormat="1" x14ac:dyDescent="0.25"/>
    <row r="6566" customFormat="1" x14ac:dyDescent="0.25"/>
    <row r="6567" customFormat="1" x14ac:dyDescent="0.25"/>
    <row r="6568" customFormat="1" x14ac:dyDescent="0.25"/>
    <row r="6569" customFormat="1" x14ac:dyDescent="0.25"/>
    <row r="6570" customFormat="1" x14ac:dyDescent="0.25"/>
    <row r="6571" customFormat="1" x14ac:dyDescent="0.25"/>
    <row r="6572" customFormat="1" x14ac:dyDescent="0.25"/>
    <row r="6573" customFormat="1" x14ac:dyDescent="0.25"/>
    <row r="6574" customFormat="1" x14ac:dyDescent="0.25"/>
    <row r="6575" customFormat="1" x14ac:dyDescent="0.25"/>
    <row r="6576" customFormat="1" x14ac:dyDescent="0.25"/>
    <row r="6577" customFormat="1" x14ac:dyDescent="0.25"/>
    <row r="6578" customFormat="1" x14ac:dyDescent="0.25"/>
    <row r="6579" customFormat="1" x14ac:dyDescent="0.25"/>
    <row r="6580" customFormat="1" x14ac:dyDescent="0.25"/>
    <row r="6581" customFormat="1" x14ac:dyDescent="0.25"/>
    <row r="6582" customFormat="1" x14ac:dyDescent="0.25"/>
    <row r="6583" customFormat="1" x14ac:dyDescent="0.25"/>
    <row r="6584" customFormat="1" x14ac:dyDescent="0.25"/>
    <row r="6585" customFormat="1" x14ac:dyDescent="0.25"/>
    <row r="6586" customFormat="1" x14ac:dyDescent="0.25"/>
    <row r="6587" customFormat="1" x14ac:dyDescent="0.25"/>
    <row r="6588" customFormat="1" x14ac:dyDescent="0.25"/>
    <row r="6589" customFormat="1" x14ac:dyDescent="0.25"/>
    <row r="6590" customFormat="1" x14ac:dyDescent="0.25"/>
    <row r="6591" customFormat="1" x14ac:dyDescent="0.25"/>
    <row r="6592" customFormat="1" x14ac:dyDescent="0.25"/>
    <row r="6593" customFormat="1" x14ac:dyDescent="0.25"/>
    <row r="6594" customFormat="1" x14ac:dyDescent="0.25"/>
    <row r="6595" customFormat="1" x14ac:dyDescent="0.25"/>
    <row r="6596" customFormat="1" x14ac:dyDescent="0.25"/>
    <row r="6597" customFormat="1" x14ac:dyDescent="0.25"/>
    <row r="6598" customFormat="1" x14ac:dyDescent="0.25"/>
    <row r="6599" customFormat="1" x14ac:dyDescent="0.25"/>
    <row r="6600" customFormat="1" x14ac:dyDescent="0.25"/>
    <row r="6601" customFormat="1" x14ac:dyDescent="0.25"/>
    <row r="6602" customFormat="1" x14ac:dyDescent="0.25"/>
    <row r="6603" customFormat="1" x14ac:dyDescent="0.25"/>
    <row r="6604" customFormat="1" x14ac:dyDescent="0.25"/>
    <row r="6605" customFormat="1" x14ac:dyDescent="0.25"/>
    <row r="6606" customFormat="1" x14ac:dyDescent="0.25"/>
    <row r="6607" customFormat="1" x14ac:dyDescent="0.25"/>
    <row r="6608" customFormat="1" x14ac:dyDescent="0.25"/>
    <row r="6609" customFormat="1" x14ac:dyDescent="0.25"/>
    <row r="6610" customFormat="1" x14ac:dyDescent="0.25"/>
    <row r="6611" customFormat="1" x14ac:dyDescent="0.25"/>
    <row r="6612" customFormat="1" x14ac:dyDescent="0.25"/>
    <row r="6613" customFormat="1" x14ac:dyDescent="0.25"/>
    <row r="6614" customFormat="1" x14ac:dyDescent="0.25"/>
    <row r="6615" customFormat="1" x14ac:dyDescent="0.25"/>
    <row r="6616" customFormat="1" x14ac:dyDescent="0.25"/>
    <row r="6617" customFormat="1" x14ac:dyDescent="0.25"/>
    <row r="6618" customFormat="1" x14ac:dyDescent="0.25"/>
    <row r="6619" customFormat="1" x14ac:dyDescent="0.25"/>
    <row r="6620" customFormat="1" x14ac:dyDescent="0.25"/>
    <row r="6621" customFormat="1" x14ac:dyDescent="0.25"/>
    <row r="6622" customFormat="1" x14ac:dyDescent="0.25"/>
    <row r="6623" customFormat="1" x14ac:dyDescent="0.25"/>
    <row r="6624" customFormat="1" x14ac:dyDescent="0.25"/>
    <row r="6625" customFormat="1" x14ac:dyDescent="0.25"/>
    <row r="6626" customFormat="1" x14ac:dyDescent="0.25"/>
    <row r="6627" customFormat="1" x14ac:dyDescent="0.25"/>
    <row r="6628" customFormat="1" x14ac:dyDescent="0.25"/>
    <row r="6629" customFormat="1" x14ac:dyDescent="0.25"/>
    <row r="6630" customFormat="1" x14ac:dyDescent="0.25"/>
    <row r="6631" customFormat="1" x14ac:dyDescent="0.25"/>
    <row r="6632" customFormat="1" x14ac:dyDescent="0.25"/>
    <row r="6633" customFormat="1" x14ac:dyDescent="0.25"/>
    <row r="6634" customFormat="1" x14ac:dyDescent="0.25"/>
    <row r="6635" customFormat="1" x14ac:dyDescent="0.25"/>
    <row r="6636" customFormat="1" x14ac:dyDescent="0.25"/>
    <row r="6637" customFormat="1" x14ac:dyDescent="0.25"/>
    <row r="6638" customFormat="1" x14ac:dyDescent="0.25"/>
    <row r="6639" customFormat="1" x14ac:dyDescent="0.25"/>
    <row r="6640" customFormat="1" x14ac:dyDescent="0.25"/>
    <row r="6641" customFormat="1" x14ac:dyDescent="0.25"/>
    <row r="6642" customFormat="1" x14ac:dyDescent="0.25"/>
    <row r="6643" customFormat="1" x14ac:dyDescent="0.25"/>
    <row r="6644" customFormat="1" x14ac:dyDescent="0.25"/>
    <row r="6645" customFormat="1" x14ac:dyDescent="0.25"/>
    <row r="6646" customFormat="1" x14ac:dyDescent="0.25"/>
    <row r="6647" customFormat="1" x14ac:dyDescent="0.25"/>
    <row r="6648" customFormat="1" x14ac:dyDescent="0.25"/>
    <row r="6649" customFormat="1" x14ac:dyDescent="0.25"/>
    <row r="6650" customFormat="1" x14ac:dyDescent="0.25"/>
    <row r="6651" customFormat="1" x14ac:dyDescent="0.25"/>
    <row r="6652" customFormat="1" x14ac:dyDescent="0.25"/>
    <row r="6653" customFormat="1" x14ac:dyDescent="0.25"/>
    <row r="6654" customFormat="1" x14ac:dyDescent="0.25"/>
    <row r="6655" customFormat="1" x14ac:dyDescent="0.25"/>
    <row r="6656" customFormat="1" x14ac:dyDescent="0.25"/>
    <row r="6657" customFormat="1" x14ac:dyDescent="0.25"/>
    <row r="6658" customFormat="1" x14ac:dyDescent="0.25"/>
    <row r="6659" customFormat="1" x14ac:dyDescent="0.25"/>
    <row r="6660" customFormat="1" x14ac:dyDescent="0.25"/>
    <row r="6661" customFormat="1" x14ac:dyDescent="0.25"/>
    <row r="6662" customFormat="1" x14ac:dyDescent="0.25"/>
    <row r="6663" customFormat="1" x14ac:dyDescent="0.25"/>
    <row r="6664" customFormat="1" x14ac:dyDescent="0.25"/>
    <row r="6665" customFormat="1" x14ac:dyDescent="0.25"/>
    <row r="6666" customFormat="1" x14ac:dyDescent="0.25"/>
    <row r="6667" customFormat="1" x14ac:dyDescent="0.25"/>
    <row r="6668" customFormat="1" x14ac:dyDescent="0.25"/>
    <row r="6669" customFormat="1" x14ac:dyDescent="0.25"/>
    <row r="6670" customFormat="1" x14ac:dyDescent="0.25"/>
    <row r="6671" customFormat="1" x14ac:dyDescent="0.25"/>
    <row r="6672" customFormat="1" x14ac:dyDescent="0.25"/>
    <row r="6673" customFormat="1" x14ac:dyDescent="0.25"/>
    <row r="6674" customFormat="1" x14ac:dyDescent="0.25"/>
    <row r="6675" customFormat="1" x14ac:dyDescent="0.25"/>
    <row r="6676" customFormat="1" x14ac:dyDescent="0.25"/>
    <row r="6677" customFormat="1" x14ac:dyDescent="0.25"/>
    <row r="6678" customFormat="1" x14ac:dyDescent="0.25"/>
    <row r="6679" customFormat="1" x14ac:dyDescent="0.25"/>
    <row r="6680" customFormat="1" x14ac:dyDescent="0.25"/>
    <row r="6681" customFormat="1" x14ac:dyDescent="0.25"/>
    <row r="6682" customFormat="1" x14ac:dyDescent="0.25"/>
    <row r="6683" customFormat="1" x14ac:dyDescent="0.25"/>
    <row r="6684" customFormat="1" x14ac:dyDescent="0.25"/>
    <row r="6685" customFormat="1" x14ac:dyDescent="0.25"/>
    <row r="6686" customFormat="1" x14ac:dyDescent="0.25"/>
    <row r="6687" customFormat="1" x14ac:dyDescent="0.25"/>
    <row r="6688" customFormat="1" x14ac:dyDescent="0.25"/>
    <row r="6689" customFormat="1" x14ac:dyDescent="0.25"/>
    <row r="6690" customFormat="1" x14ac:dyDescent="0.25"/>
    <row r="6691" customFormat="1" x14ac:dyDescent="0.25"/>
    <row r="6692" customFormat="1" x14ac:dyDescent="0.25"/>
    <row r="6693" customFormat="1" x14ac:dyDescent="0.25"/>
    <row r="6694" customFormat="1" x14ac:dyDescent="0.25"/>
    <row r="6695" customFormat="1" x14ac:dyDescent="0.25"/>
    <row r="6696" customFormat="1" x14ac:dyDescent="0.25"/>
    <row r="6697" customFormat="1" x14ac:dyDescent="0.25"/>
    <row r="6698" customFormat="1" x14ac:dyDescent="0.25"/>
    <row r="6699" customFormat="1" x14ac:dyDescent="0.25"/>
    <row r="6700" customFormat="1" x14ac:dyDescent="0.25"/>
    <row r="6701" customFormat="1" x14ac:dyDescent="0.25"/>
    <row r="6702" customFormat="1" x14ac:dyDescent="0.25"/>
    <row r="6703" customFormat="1" x14ac:dyDescent="0.25"/>
    <row r="6704" customFormat="1" x14ac:dyDescent="0.25"/>
    <row r="6705" customFormat="1" x14ac:dyDescent="0.25"/>
    <row r="6706" customFormat="1" x14ac:dyDescent="0.25"/>
    <row r="6707" customFormat="1" x14ac:dyDescent="0.25"/>
    <row r="6708" customFormat="1" x14ac:dyDescent="0.25"/>
    <row r="6709" customFormat="1" x14ac:dyDescent="0.25"/>
    <row r="6710" customFormat="1" x14ac:dyDescent="0.25"/>
    <row r="6711" customFormat="1" x14ac:dyDescent="0.25"/>
    <row r="6712" customFormat="1" x14ac:dyDescent="0.25"/>
    <row r="6713" customFormat="1" x14ac:dyDescent="0.25"/>
    <row r="6714" customFormat="1" x14ac:dyDescent="0.25"/>
    <row r="6715" customFormat="1" x14ac:dyDescent="0.25"/>
    <row r="6716" customFormat="1" x14ac:dyDescent="0.25"/>
    <row r="6717" customFormat="1" x14ac:dyDescent="0.25"/>
    <row r="6718" customFormat="1" x14ac:dyDescent="0.25"/>
    <row r="6719" customFormat="1" x14ac:dyDescent="0.25"/>
    <row r="6720" customFormat="1" x14ac:dyDescent="0.25"/>
    <row r="6721" customFormat="1" x14ac:dyDescent="0.25"/>
    <row r="6722" customFormat="1" x14ac:dyDescent="0.25"/>
    <row r="6723" customFormat="1" x14ac:dyDescent="0.25"/>
    <row r="6724" customFormat="1" x14ac:dyDescent="0.25"/>
    <row r="6725" customFormat="1" x14ac:dyDescent="0.25"/>
    <row r="6726" customFormat="1" x14ac:dyDescent="0.25"/>
    <row r="6727" customFormat="1" x14ac:dyDescent="0.25"/>
    <row r="6728" customFormat="1" x14ac:dyDescent="0.25"/>
    <row r="6729" customFormat="1" x14ac:dyDescent="0.25"/>
    <row r="6730" customFormat="1" x14ac:dyDescent="0.25"/>
    <row r="6731" customFormat="1" x14ac:dyDescent="0.25"/>
    <row r="6732" customFormat="1" x14ac:dyDescent="0.25"/>
    <row r="6733" customFormat="1" x14ac:dyDescent="0.25"/>
    <row r="6734" customFormat="1" x14ac:dyDescent="0.25"/>
    <row r="6735" customFormat="1" x14ac:dyDescent="0.25"/>
    <row r="6736" customFormat="1" x14ac:dyDescent="0.25"/>
    <row r="6737" customFormat="1" x14ac:dyDescent="0.25"/>
    <row r="6738" customFormat="1" x14ac:dyDescent="0.25"/>
    <row r="6739" customFormat="1" x14ac:dyDescent="0.25"/>
    <row r="6740" customFormat="1" x14ac:dyDescent="0.25"/>
    <row r="6741" customFormat="1" x14ac:dyDescent="0.25"/>
    <row r="6742" customFormat="1" x14ac:dyDescent="0.25"/>
    <row r="6743" customFormat="1" x14ac:dyDescent="0.25"/>
    <row r="6744" customFormat="1" x14ac:dyDescent="0.25"/>
    <row r="6745" customFormat="1" x14ac:dyDescent="0.25"/>
    <row r="6746" customFormat="1" x14ac:dyDescent="0.25"/>
    <row r="6747" customFormat="1" x14ac:dyDescent="0.25"/>
    <row r="6748" customFormat="1" x14ac:dyDescent="0.25"/>
    <row r="6749" customFormat="1" x14ac:dyDescent="0.25"/>
    <row r="6750" customFormat="1" x14ac:dyDescent="0.25"/>
    <row r="6751" customFormat="1" x14ac:dyDescent="0.25"/>
    <row r="6752" customFormat="1" x14ac:dyDescent="0.25"/>
    <row r="6753" customFormat="1" x14ac:dyDescent="0.25"/>
    <row r="6754" customFormat="1" x14ac:dyDescent="0.25"/>
    <row r="6755" customFormat="1" x14ac:dyDescent="0.25"/>
    <row r="6756" customFormat="1" x14ac:dyDescent="0.25"/>
    <row r="6757" customFormat="1" x14ac:dyDescent="0.25"/>
    <row r="6758" customFormat="1" x14ac:dyDescent="0.25"/>
    <row r="6759" customFormat="1" x14ac:dyDescent="0.25"/>
    <row r="6760" customFormat="1" x14ac:dyDescent="0.25"/>
    <row r="6761" customFormat="1" x14ac:dyDescent="0.25"/>
    <row r="6762" customFormat="1" x14ac:dyDescent="0.25"/>
    <row r="6763" customFormat="1" x14ac:dyDescent="0.25"/>
    <row r="6764" customFormat="1" x14ac:dyDescent="0.25"/>
    <row r="6765" customFormat="1" x14ac:dyDescent="0.25"/>
    <row r="6766" customFormat="1" x14ac:dyDescent="0.25"/>
    <row r="6767" customFormat="1" x14ac:dyDescent="0.25"/>
    <row r="6768" customFormat="1" x14ac:dyDescent="0.25"/>
    <row r="6769" customFormat="1" x14ac:dyDescent="0.25"/>
    <row r="6770" customFormat="1" x14ac:dyDescent="0.25"/>
    <row r="6771" customFormat="1" x14ac:dyDescent="0.25"/>
    <row r="6772" customFormat="1" x14ac:dyDescent="0.25"/>
    <row r="6773" customFormat="1" x14ac:dyDescent="0.25"/>
    <row r="6774" customFormat="1" x14ac:dyDescent="0.25"/>
    <row r="6775" customFormat="1" x14ac:dyDescent="0.25"/>
    <row r="6776" customFormat="1" x14ac:dyDescent="0.25"/>
    <row r="6777" customFormat="1" x14ac:dyDescent="0.25"/>
    <row r="6778" customFormat="1" x14ac:dyDescent="0.25"/>
    <row r="6779" customFormat="1" x14ac:dyDescent="0.25"/>
    <row r="6780" customFormat="1" x14ac:dyDescent="0.25"/>
    <row r="6781" customFormat="1" x14ac:dyDescent="0.25"/>
    <row r="6782" customFormat="1" x14ac:dyDescent="0.25"/>
    <row r="6783" customFormat="1" x14ac:dyDescent="0.25"/>
    <row r="6784" customFormat="1" x14ac:dyDescent="0.25"/>
    <row r="6785" customFormat="1" x14ac:dyDescent="0.25"/>
    <row r="6786" customFormat="1" x14ac:dyDescent="0.25"/>
    <row r="6787" customFormat="1" x14ac:dyDescent="0.25"/>
    <row r="6788" customFormat="1" x14ac:dyDescent="0.25"/>
    <row r="6789" customFormat="1" x14ac:dyDescent="0.25"/>
    <row r="6790" customFormat="1" x14ac:dyDescent="0.25"/>
    <row r="6791" customFormat="1" x14ac:dyDescent="0.25"/>
    <row r="6792" customFormat="1" x14ac:dyDescent="0.25"/>
    <row r="6793" customFormat="1" x14ac:dyDescent="0.25"/>
    <row r="6794" customFormat="1" x14ac:dyDescent="0.25"/>
    <row r="6795" customFormat="1" x14ac:dyDescent="0.25"/>
    <row r="6796" customFormat="1" x14ac:dyDescent="0.25"/>
    <row r="6797" customFormat="1" x14ac:dyDescent="0.25"/>
    <row r="6798" customFormat="1" x14ac:dyDescent="0.25"/>
    <row r="6799" customFormat="1" x14ac:dyDescent="0.25"/>
    <row r="6800" customFormat="1" x14ac:dyDescent="0.25"/>
    <row r="6801" customFormat="1" x14ac:dyDescent="0.25"/>
    <row r="6802" customFormat="1" x14ac:dyDescent="0.25"/>
    <row r="6803" customFormat="1" x14ac:dyDescent="0.25"/>
    <row r="6804" customFormat="1" x14ac:dyDescent="0.25"/>
    <row r="6805" customFormat="1" x14ac:dyDescent="0.25"/>
    <row r="6806" customFormat="1" x14ac:dyDescent="0.25"/>
    <row r="6807" customFormat="1" x14ac:dyDescent="0.25"/>
    <row r="6808" customFormat="1" x14ac:dyDescent="0.25"/>
    <row r="6809" customFormat="1" x14ac:dyDescent="0.25"/>
    <row r="6810" customFormat="1" x14ac:dyDescent="0.25"/>
    <row r="6811" customFormat="1" x14ac:dyDescent="0.25"/>
    <row r="6812" customFormat="1" x14ac:dyDescent="0.25"/>
    <row r="6813" customFormat="1" x14ac:dyDescent="0.25"/>
    <row r="6814" customFormat="1" x14ac:dyDescent="0.25"/>
    <row r="6815" customFormat="1" x14ac:dyDescent="0.25"/>
    <row r="6816" customFormat="1" x14ac:dyDescent="0.25"/>
    <row r="6817" customFormat="1" x14ac:dyDescent="0.25"/>
    <row r="6818" customFormat="1" x14ac:dyDescent="0.25"/>
    <row r="6819" customFormat="1" x14ac:dyDescent="0.25"/>
    <row r="6820" customFormat="1" x14ac:dyDescent="0.25"/>
    <row r="6821" customFormat="1" x14ac:dyDescent="0.25"/>
    <row r="6822" customFormat="1" x14ac:dyDescent="0.25"/>
    <row r="6823" customFormat="1" x14ac:dyDescent="0.25"/>
    <row r="6824" customFormat="1" x14ac:dyDescent="0.25"/>
    <row r="6825" customFormat="1" x14ac:dyDescent="0.25"/>
    <row r="6826" customFormat="1" x14ac:dyDescent="0.25"/>
    <row r="6827" customFormat="1" x14ac:dyDescent="0.25"/>
    <row r="6828" customFormat="1" x14ac:dyDescent="0.25"/>
    <row r="6829" customFormat="1" x14ac:dyDescent="0.25"/>
    <row r="6830" customFormat="1" x14ac:dyDescent="0.25"/>
    <row r="6831" customFormat="1" x14ac:dyDescent="0.25"/>
    <row r="6832" customFormat="1" x14ac:dyDescent="0.25"/>
    <row r="6833" customFormat="1" x14ac:dyDescent="0.25"/>
    <row r="6834" customFormat="1" x14ac:dyDescent="0.25"/>
    <row r="6835" customFormat="1" x14ac:dyDescent="0.25"/>
    <row r="6836" customFormat="1" x14ac:dyDescent="0.25"/>
    <row r="6837" customFormat="1" x14ac:dyDescent="0.25"/>
    <row r="6838" customFormat="1" x14ac:dyDescent="0.25"/>
    <row r="6839" customFormat="1" x14ac:dyDescent="0.25"/>
    <row r="6840" customFormat="1" x14ac:dyDescent="0.25"/>
    <row r="6841" customFormat="1" x14ac:dyDescent="0.25"/>
    <row r="6842" customFormat="1" x14ac:dyDescent="0.25"/>
    <row r="6843" customFormat="1" x14ac:dyDescent="0.25"/>
    <row r="6844" customFormat="1" x14ac:dyDescent="0.25"/>
    <row r="6845" customFormat="1" x14ac:dyDescent="0.25"/>
    <row r="6846" customFormat="1" x14ac:dyDescent="0.25"/>
    <row r="6847" customFormat="1" x14ac:dyDescent="0.25"/>
    <row r="6848" customFormat="1" x14ac:dyDescent="0.25"/>
    <row r="6849" customFormat="1" x14ac:dyDescent="0.25"/>
    <row r="6850" customFormat="1" x14ac:dyDescent="0.25"/>
    <row r="6851" customFormat="1" x14ac:dyDescent="0.25"/>
    <row r="6852" customFormat="1" x14ac:dyDescent="0.25"/>
    <row r="6853" customFormat="1" x14ac:dyDescent="0.25"/>
    <row r="6854" customFormat="1" x14ac:dyDescent="0.25"/>
    <row r="6855" customFormat="1" x14ac:dyDescent="0.25"/>
    <row r="6856" customFormat="1" x14ac:dyDescent="0.25"/>
    <row r="6857" customFormat="1" x14ac:dyDescent="0.25"/>
    <row r="6858" customFormat="1" x14ac:dyDescent="0.25"/>
    <row r="6859" customFormat="1" x14ac:dyDescent="0.25"/>
    <row r="6860" customFormat="1" x14ac:dyDescent="0.25"/>
    <row r="6861" customFormat="1" x14ac:dyDescent="0.25"/>
    <row r="6862" customFormat="1" x14ac:dyDescent="0.25"/>
    <row r="6863" customFormat="1" x14ac:dyDescent="0.25"/>
    <row r="6864" customFormat="1" x14ac:dyDescent="0.25"/>
    <row r="6865" customFormat="1" x14ac:dyDescent="0.25"/>
    <row r="6866" customFormat="1" x14ac:dyDescent="0.25"/>
    <row r="6867" customFormat="1" x14ac:dyDescent="0.25"/>
    <row r="6868" customFormat="1" x14ac:dyDescent="0.25"/>
    <row r="6869" customFormat="1" x14ac:dyDescent="0.25"/>
    <row r="6870" customFormat="1" x14ac:dyDescent="0.25"/>
    <row r="6871" customFormat="1" x14ac:dyDescent="0.25"/>
    <row r="6872" customFormat="1" x14ac:dyDescent="0.25"/>
    <row r="6873" customFormat="1" x14ac:dyDescent="0.25"/>
    <row r="6874" customFormat="1" x14ac:dyDescent="0.25"/>
    <row r="6875" customFormat="1" x14ac:dyDescent="0.25"/>
    <row r="6876" customFormat="1" x14ac:dyDescent="0.25"/>
    <row r="6877" customFormat="1" x14ac:dyDescent="0.25"/>
    <row r="6878" customFormat="1" x14ac:dyDescent="0.25"/>
    <row r="6879" customFormat="1" x14ac:dyDescent="0.25"/>
    <row r="6880" customFormat="1" x14ac:dyDescent="0.25"/>
    <row r="6881" customFormat="1" x14ac:dyDescent="0.25"/>
    <row r="6882" customFormat="1" x14ac:dyDescent="0.25"/>
    <row r="6883" customFormat="1" x14ac:dyDescent="0.25"/>
    <row r="6884" customFormat="1" x14ac:dyDescent="0.25"/>
    <row r="6885" customFormat="1" x14ac:dyDescent="0.25"/>
    <row r="6886" customFormat="1" x14ac:dyDescent="0.25"/>
    <row r="6887" customFormat="1" x14ac:dyDescent="0.25"/>
    <row r="6888" customFormat="1" x14ac:dyDescent="0.25"/>
    <row r="6889" customFormat="1" x14ac:dyDescent="0.25"/>
    <row r="6890" customFormat="1" x14ac:dyDescent="0.25"/>
    <row r="6891" customFormat="1" x14ac:dyDescent="0.25"/>
    <row r="6892" customFormat="1" x14ac:dyDescent="0.25"/>
    <row r="6893" customFormat="1" x14ac:dyDescent="0.25"/>
    <row r="6894" customFormat="1" x14ac:dyDescent="0.25"/>
    <row r="6895" customFormat="1" x14ac:dyDescent="0.25"/>
    <row r="6896" customFormat="1" x14ac:dyDescent="0.25"/>
    <row r="6897" customFormat="1" x14ac:dyDescent="0.25"/>
    <row r="6898" customFormat="1" x14ac:dyDescent="0.25"/>
    <row r="6899" customFormat="1" x14ac:dyDescent="0.25"/>
    <row r="6900" customFormat="1" x14ac:dyDescent="0.25"/>
    <row r="6901" customFormat="1" x14ac:dyDescent="0.25"/>
    <row r="6902" customFormat="1" x14ac:dyDescent="0.25"/>
    <row r="6903" customFormat="1" x14ac:dyDescent="0.25"/>
    <row r="6904" customFormat="1" x14ac:dyDescent="0.25"/>
    <row r="6905" customFormat="1" x14ac:dyDescent="0.25"/>
    <row r="6906" customFormat="1" x14ac:dyDescent="0.25"/>
    <row r="6907" customFormat="1" x14ac:dyDescent="0.25"/>
    <row r="6908" customFormat="1" x14ac:dyDescent="0.25"/>
    <row r="6909" customFormat="1" x14ac:dyDescent="0.25"/>
    <row r="6910" customFormat="1" x14ac:dyDescent="0.25"/>
    <row r="6911" customFormat="1" x14ac:dyDescent="0.25"/>
    <row r="6912" customFormat="1" x14ac:dyDescent="0.25"/>
    <row r="6913" customFormat="1" x14ac:dyDescent="0.25"/>
    <row r="6914" customFormat="1" x14ac:dyDescent="0.25"/>
    <row r="6915" customFormat="1" x14ac:dyDescent="0.25"/>
    <row r="6916" customFormat="1" x14ac:dyDescent="0.25"/>
    <row r="6917" customFormat="1" x14ac:dyDescent="0.25"/>
    <row r="6918" customFormat="1" x14ac:dyDescent="0.25"/>
    <row r="6919" customFormat="1" x14ac:dyDescent="0.25"/>
    <row r="6920" customFormat="1" x14ac:dyDescent="0.25"/>
    <row r="6921" customFormat="1" x14ac:dyDescent="0.25"/>
    <row r="6922" customFormat="1" x14ac:dyDescent="0.25"/>
    <row r="6923" customFormat="1" x14ac:dyDescent="0.25"/>
    <row r="6924" customFormat="1" x14ac:dyDescent="0.25"/>
    <row r="6925" customFormat="1" x14ac:dyDescent="0.25"/>
    <row r="6926" customFormat="1" x14ac:dyDescent="0.25"/>
    <row r="6927" customFormat="1" x14ac:dyDescent="0.25"/>
    <row r="6928" customFormat="1" x14ac:dyDescent="0.25"/>
    <row r="6929" customFormat="1" x14ac:dyDescent="0.25"/>
    <row r="6930" customFormat="1" x14ac:dyDescent="0.25"/>
    <row r="6931" customFormat="1" x14ac:dyDescent="0.25"/>
    <row r="6932" customFormat="1" x14ac:dyDescent="0.25"/>
    <row r="6933" customFormat="1" x14ac:dyDescent="0.25"/>
    <row r="6934" customFormat="1" x14ac:dyDescent="0.25"/>
    <row r="6935" customFormat="1" x14ac:dyDescent="0.25"/>
    <row r="6936" customFormat="1" x14ac:dyDescent="0.25"/>
    <row r="6937" customFormat="1" x14ac:dyDescent="0.25"/>
    <row r="6938" customFormat="1" x14ac:dyDescent="0.25"/>
    <row r="6939" customFormat="1" x14ac:dyDescent="0.25"/>
    <row r="6940" customFormat="1" x14ac:dyDescent="0.25"/>
    <row r="6941" customFormat="1" x14ac:dyDescent="0.25"/>
    <row r="6942" customFormat="1" x14ac:dyDescent="0.25"/>
    <row r="6943" customFormat="1" x14ac:dyDescent="0.25"/>
    <row r="6944" customFormat="1" x14ac:dyDescent="0.25"/>
    <row r="6945" customFormat="1" x14ac:dyDescent="0.25"/>
    <row r="6946" customFormat="1" x14ac:dyDescent="0.25"/>
    <row r="6947" customFormat="1" x14ac:dyDescent="0.25"/>
    <row r="6948" customFormat="1" x14ac:dyDescent="0.25"/>
    <row r="6949" customFormat="1" x14ac:dyDescent="0.25"/>
    <row r="6950" customFormat="1" x14ac:dyDescent="0.25"/>
    <row r="6951" customFormat="1" x14ac:dyDescent="0.25"/>
    <row r="6952" customFormat="1" x14ac:dyDescent="0.25"/>
    <row r="6953" customFormat="1" x14ac:dyDescent="0.25"/>
    <row r="6954" customFormat="1" x14ac:dyDescent="0.25"/>
    <row r="6955" customFormat="1" x14ac:dyDescent="0.25"/>
    <row r="6956" customFormat="1" x14ac:dyDescent="0.25"/>
    <row r="6957" customFormat="1" x14ac:dyDescent="0.25"/>
    <row r="6958" customFormat="1" x14ac:dyDescent="0.25"/>
    <row r="6959" customFormat="1" x14ac:dyDescent="0.25"/>
    <row r="6960" customFormat="1" x14ac:dyDescent="0.25"/>
    <row r="6961" customFormat="1" x14ac:dyDescent="0.25"/>
    <row r="6962" customFormat="1" x14ac:dyDescent="0.25"/>
    <row r="6963" customFormat="1" x14ac:dyDescent="0.25"/>
    <row r="6964" customFormat="1" x14ac:dyDescent="0.25"/>
    <row r="6965" customFormat="1" x14ac:dyDescent="0.25"/>
    <row r="6966" customFormat="1" x14ac:dyDescent="0.25"/>
    <row r="6967" customFormat="1" x14ac:dyDescent="0.25"/>
    <row r="6968" customFormat="1" x14ac:dyDescent="0.25"/>
    <row r="6969" customFormat="1" x14ac:dyDescent="0.25"/>
    <row r="6970" customFormat="1" x14ac:dyDescent="0.25"/>
    <row r="6971" customFormat="1" x14ac:dyDescent="0.25"/>
    <row r="6972" customFormat="1" x14ac:dyDescent="0.25"/>
    <row r="6973" customFormat="1" x14ac:dyDescent="0.25"/>
    <row r="6974" customFormat="1" x14ac:dyDescent="0.25"/>
    <row r="6975" customFormat="1" x14ac:dyDescent="0.25"/>
    <row r="6976" customFormat="1" x14ac:dyDescent="0.25"/>
    <row r="6977" customFormat="1" x14ac:dyDescent="0.25"/>
    <row r="6978" customFormat="1" x14ac:dyDescent="0.25"/>
    <row r="6979" customFormat="1" x14ac:dyDescent="0.25"/>
    <row r="6980" customFormat="1" x14ac:dyDescent="0.25"/>
    <row r="6981" customFormat="1" x14ac:dyDescent="0.25"/>
    <row r="6982" customFormat="1" x14ac:dyDescent="0.25"/>
    <row r="6983" customFormat="1" x14ac:dyDescent="0.25"/>
    <row r="6984" customFormat="1" x14ac:dyDescent="0.25"/>
    <row r="6985" customFormat="1" x14ac:dyDescent="0.25"/>
    <row r="6986" customFormat="1" x14ac:dyDescent="0.25"/>
    <row r="6987" customFormat="1" x14ac:dyDescent="0.25"/>
    <row r="6988" customFormat="1" x14ac:dyDescent="0.25"/>
    <row r="6989" customFormat="1" x14ac:dyDescent="0.25"/>
    <row r="6990" customFormat="1" x14ac:dyDescent="0.25"/>
    <row r="6991" customFormat="1" x14ac:dyDescent="0.25"/>
    <row r="6992" customFormat="1" x14ac:dyDescent="0.25"/>
    <row r="6993" customFormat="1" x14ac:dyDescent="0.25"/>
    <row r="6994" customFormat="1" x14ac:dyDescent="0.25"/>
    <row r="6995" customFormat="1" x14ac:dyDescent="0.25"/>
    <row r="6996" customFormat="1" x14ac:dyDescent="0.25"/>
    <row r="6997" customFormat="1" x14ac:dyDescent="0.25"/>
    <row r="6998" customFormat="1" x14ac:dyDescent="0.25"/>
    <row r="6999" customFormat="1" x14ac:dyDescent="0.25"/>
    <row r="7000" customFormat="1" x14ac:dyDescent="0.25"/>
    <row r="7001" customFormat="1" x14ac:dyDescent="0.25"/>
    <row r="7002" customFormat="1" x14ac:dyDescent="0.25"/>
    <row r="7003" customFormat="1" x14ac:dyDescent="0.25"/>
    <row r="7004" customFormat="1" x14ac:dyDescent="0.25"/>
    <row r="7005" customFormat="1" x14ac:dyDescent="0.25"/>
    <row r="7006" customFormat="1" x14ac:dyDescent="0.25"/>
    <row r="7007" customFormat="1" x14ac:dyDescent="0.25"/>
    <row r="7008" customFormat="1" x14ac:dyDescent="0.25"/>
    <row r="7009" customFormat="1" x14ac:dyDescent="0.25"/>
    <row r="7010" customFormat="1" x14ac:dyDescent="0.25"/>
    <row r="7011" customFormat="1" x14ac:dyDescent="0.25"/>
    <row r="7012" customFormat="1" x14ac:dyDescent="0.25"/>
    <row r="7013" customFormat="1" x14ac:dyDescent="0.25"/>
    <row r="7014" customFormat="1" x14ac:dyDescent="0.25"/>
    <row r="7015" customFormat="1" x14ac:dyDescent="0.25"/>
    <row r="7016" customFormat="1" x14ac:dyDescent="0.25"/>
    <row r="7017" customFormat="1" x14ac:dyDescent="0.25"/>
    <row r="7018" customFormat="1" x14ac:dyDescent="0.25"/>
    <row r="7019" customFormat="1" x14ac:dyDescent="0.25"/>
    <row r="7020" customFormat="1" x14ac:dyDescent="0.25"/>
    <row r="7021" customFormat="1" x14ac:dyDescent="0.25"/>
    <row r="7022" customFormat="1" x14ac:dyDescent="0.25"/>
    <row r="7023" customFormat="1" x14ac:dyDescent="0.25"/>
    <row r="7024" customFormat="1" x14ac:dyDescent="0.25"/>
    <row r="7025" customFormat="1" x14ac:dyDescent="0.25"/>
    <row r="7026" customFormat="1" x14ac:dyDescent="0.25"/>
    <row r="7027" customFormat="1" x14ac:dyDescent="0.25"/>
    <row r="7028" customFormat="1" x14ac:dyDescent="0.25"/>
    <row r="7029" customFormat="1" x14ac:dyDescent="0.25"/>
    <row r="7030" customFormat="1" x14ac:dyDescent="0.25"/>
    <row r="7031" customFormat="1" x14ac:dyDescent="0.25"/>
    <row r="7032" customFormat="1" x14ac:dyDescent="0.25"/>
    <row r="7033" customFormat="1" x14ac:dyDescent="0.25"/>
    <row r="7034" customFormat="1" x14ac:dyDescent="0.25"/>
    <row r="7035" customFormat="1" x14ac:dyDescent="0.25"/>
    <row r="7036" customFormat="1" x14ac:dyDescent="0.25"/>
    <row r="7037" customFormat="1" x14ac:dyDescent="0.25"/>
    <row r="7038" customFormat="1" x14ac:dyDescent="0.25"/>
    <row r="7039" customFormat="1" x14ac:dyDescent="0.25"/>
    <row r="7040" customFormat="1" x14ac:dyDescent="0.25"/>
    <row r="7041" customFormat="1" x14ac:dyDescent="0.25"/>
    <row r="7042" customFormat="1" x14ac:dyDescent="0.25"/>
    <row r="7043" customFormat="1" x14ac:dyDescent="0.25"/>
    <row r="7044" customFormat="1" x14ac:dyDescent="0.25"/>
    <row r="7045" customFormat="1" x14ac:dyDescent="0.25"/>
    <row r="7046" customFormat="1" x14ac:dyDescent="0.25"/>
    <row r="7047" customFormat="1" x14ac:dyDescent="0.25"/>
    <row r="7048" customFormat="1" x14ac:dyDescent="0.25"/>
    <row r="7049" customFormat="1" x14ac:dyDescent="0.25"/>
    <row r="7050" customFormat="1" x14ac:dyDescent="0.25"/>
    <row r="7051" customFormat="1" x14ac:dyDescent="0.25"/>
    <row r="7052" customFormat="1" x14ac:dyDescent="0.25"/>
    <row r="7053" customFormat="1" x14ac:dyDescent="0.25"/>
    <row r="7054" customFormat="1" x14ac:dyDescent="0.25"/>
    <row r="7055" customFormat="1" x14ac:dyDescent="0.25"/>
    <row r="7056" customFormat="1" x14ac:dyDescent="0.25"/>
    <row r="7057" customFormat="1" x14ac:dyDescent="0.25"/>
    <row r="7058" customFormat="1" x14ac:dyDescent="0.25"/>
    <row r="7059" customFormat="1" x14ac:dyDescent="0.25"/>
    <row r="7060" customFormat="1" x14ac:dyDescent="0.25"/>
    <row r="7061" customFormat="1" x14ac:dyDescent="0.25"/>
    <row r="7062" customFormat="1" x14ac:dyDescent="0.25"/>
    <row r="7063" customFormat="1" x14ac:dyDescent="0.25"/>
    <row r="7064" customFormat="1" x14ac:dyDescent="0.25"/>
    <row r="7065" customFormat="1" x14ac:dyDescent="0.25"/>
    <row r="7066" customFormat="1" x14ac:dyDescent="0.25"/>
    <row r="7067" customFormat="1" x14ac:dyDescent="0.25"/>
    <row r="7068" customFormat="1" x14ac:dyDescent="0.25"/>
    <row r="7069" customFormat="1" x14ac:dyDescent="0.25"/>
    <row r="7070" customFormat="1" x14ac:dyDescent="0.25"/>
    <row r="7071" customFormat="1" x14ac:dyDescent="0.25"/>
    <row r="7072" customFormat="1" x14ac:dyDescent="0.25"/>
    <row r="7073" customFormat="1" x14ac:dyDescent="0.25"/>
    <row r="7074" customFormat="1" x14ac:dyDescent="0.25"/>
    <row r="7075" customFormat="1" x14ac:dyDescent="0.25"/>
    <row r="7076" customFormat="1" x14ac:dyDescent="0.25"/>
    <row r="7077" customFormat="1" x14ac:dyDescent="0.25"/>
    <row r="7078" customFormat="1" x14ac:dyDescent="0.25"/>
    <row r="7079" customFormat="1" x14ac:dyDescent="0.25"/>
    <row r="7080" customFormat="1" x14ac:dyDescent="0.25"/>
    <row r="7081" customFormat="1" x14ac:dyDescent="0.25"/>
    <row r="7082" customFormat="1" x14ac:dyDescent="0.25"/>
    <row r="7083" customFormat="1" x14ac:dyDescent="0.25"/>
    <row r="7084" customFormat="1" x14ac:dyDescent="0.25"/>
    <row r="7085" customFormat="1" x14ac:dyDescent="0.25"/>
    <row r="7086" customFormat="1" x14ac:dyDescent="0.25"/>
    <row r="7087" customFormat="1" x14ac:dyDescent="0.25"/>
    <row r="7088" customFormat="1" x14ac:dyDescent="0.25"/>
    <row r="7089" customFormat="1" x14ac:dyDescent="0.25"/>
    <row r="7090" customFormat="1" x14ac:dyDescent="0.25"/>
    <row r="7091" customFormat="1" x14ac:dyDescent="0.25"/>
    <row r="7092" customFormat="1" x14ac:dyDescent="0.25"/>
    <row r="7093" customFormat="1" x14ac:dyDescent="0.25"/>
    <row r="7094" customFormat="1" x14ac:dyDescent="0.25"/>
    <row r="7095" customFormat="1" x14ac:dyDescent="0.25"/>
    <row r="7096" customFormat="1" x14ac:dyDescent="0.25"/>
    <row r="7097" customFormat="1" x14ac:dyDescent="0.25"/>
    <row r="7098" customFormat="1" x14ac:dyDescent="0.25"/>
    <row r="7099" customFormat="1" x14ac:dyDescent="0.25"/>
    <row r="7100" customFormat="1" x14ac:dyDescent="0.25"/>
    <row r="7101" customFormat="1" x14ac:dyDescent="0.25"/>
    <row r="7102" customFormat="1" x14ac:dyDescent="0.25"/>
    <row r="7103" customFormat="1" x14ac:dyDescent="0.25"/>
    <row r="7104" customFormat="1" x14ac:dyDescent="0.25"/>
    <row r="7105" customFormat="1" x14ac:dyDescent="0.25"/>
    <row r="7106" customFormat="1" x14ac:dyDescent="0.25"/>
    <row r="7107" customFormat="1" x14ac:dyDescent="0.25"/>
    <row r="7108" customFormat="1" x14ac:dyDescent="0.25"/>
    <row r="7109" customFormat="1" x14ac:dyDescent="0.25"/>
    <row r="7110" customFormat="1" x14ac:dyDescent="0.25"/>
    <row r="7111" customFormat="1" x14ac:dyDescent="0.25"/>
    <row r="7112" customFormat="1" x14ac:dyDescent="0.25"/>
    <row r="7113" customFormat="1" x14ac:dyDescent="0.25"/>
    <row r="7114" customFormat="1" x14ac:dyDescent="0.25"/>
    <row r="7115" customFormat="1" x14ac:dyDescent="0.25"/>
    <row r="7116" customFormat="1" x14ac:dyDescent="0.25"/>
    <row r="7117" customFormat="1" x14ac:dyDescent="0.25"/>
    <row r="7118" customFormat="1" x14ac:dyDescent="0.25"/>
    <row r="7119" customFormat="1" x14ac:dyDescent="0.25"/>
    <row r="7120" customFormat="1" x14ac:dyDescent="0.25"/>
    <row r="7121" customFormat="1" x14ac:dyDescent="0.25"/>
    <row r="7122" customFormat="1" x14ac:dyDescent="0.25"/>
    <row r="7123" customFormat="1" x14ac:dyDescent="0.25"/>
    <row r="7124" customFormat="1" x14ac:dyDescent="0.25"/>
    <row r="7125" customFormat="1" x14ac:dyDescent="0.25"/>
    <row r="7126" customFormat="1" x14ac:dyDescent="0.25"/>
    <row r="7127" customFormat="1" x14ac:dyDescent="0.25"/>
    <row r="7128" customFormat="1" x14ac:dyDescent="0.25"/>
    <row r="7129" customFormat="1" x14ac:dyDescent="0.25"/>
    <row r="7130" customFormat="1" x14ac:dyDescent="0.25"/>
    <row r="7131" customFormat="1" x14ac:dyDescent="0.25"/>
    <row r="7132" customFormat="1" x14ac:dyDescent="0.25"/>
    <row r="7133" customFormat="1" x14ac:dyDescent="0.25"/>
    <row r="7134" customFormat="1" x14ac:dyDescent="0.25"/>
    <row r="7135" customFormat="1" x14ac:dyDescent="0.25"/>
    <row r="7136" customFormat="1" x14ac:dyDescent="0.25"/>
    <row r="7137" customFormat="1" x14ac:dyDescent="0.25"/>
    <row r="7138" customFormat="1" x14ac:dyDescent="0.25"/>
    <row r="7139" customFormat="1" x14ac:dyDescent="0.25"/>
    <row r="7140" customFormat="1" x14ac:dyDescent="0.25"/>
    <row r="7141" customFormat="1" x14ac:dyDescent="0.25"/>
    <row r="7142" customFormat="1" x14ac:dyDescent="0.25"/>
    <row r="7143" customFormat="1" x14ac:dyDescent="0.25"/>
    <row r="7144" customFormat="1" x14ac:dyDescent="0.25"/>
    <row r="7145" customFormat="1" x14ac:dyDescent="0.25"/>
    <row r="7146" customFormat="1" x14ac:dyDescent="0.25"/>
    <row r="7147" customFormat="1" x14ac:dyDescent="0.25"/>
    <row r="7148" customFormat="1" x14ac:dyDescent="0.25"/>
    <row r="7149" customFormat="1" x14ac:dyDescent="0.25"/>
    <row r="7150" customFormat="1" x14ac:dyDescent="0.25"/>
    <row r="7151" customFormat="1" x14ac:dyDescent="0.25"/>
    <row r="7152" customFormat="1" x14ac:dyDescent="0.25"/>
    <row r="7153" customFormat="1" x14ac:dyDescent="0.25"/>
    <row r="7154" customFormat="1" x14ac:dyDescent="0.25"/>
    <row r="7155" customFormat="1" x14ac:dyDescent="0.25"/>
    <row r="7156" customFormat="1" x14ac:dyDescent="0.25"/>
    <row r="7157" customFormat="1" x14ac:dyDescent="0.25"/>
    <row r="7158" customFormat="1" x14ac:dyDescent="0.25"/>
    <row r="7159" customFormat="1" x14ac:dyDescent="0.25"/>
    <row r="7160" customFormat="1" x14ac:dyDescent="0.25"/>
    <row r="7161" customFormat="1" x14ac:dyDescent="0.25"/>
    <row r="7162" customFormat="1" x14ac:dyDescent="0.25"/>
    <row r="7163" customFormat="1" x14ac:dyDescent="0.25"/>
    <row r="7164" customFormat="1" x14ac:dyDescent="0.25"/>
    <row r="7165" customFormat="1" x14ac:dyDescent="0.25"/>
    <row r="7166" customFormat="1" x14ac:dyDescent="0.25"/>
    <row r="7167" customFormat="1" x14ac:dyDescent="0.25"/>
    <row r="7168" customFormat="1" x14ac:dyDescent="0.25"/>
    <row r="7169" customFormat="1" x14ac:dyDescent="0.25"/>
    <row r="7170" customFormat="1" x14ac:dyDescent="0.25"/>
    <row r="7171" customFormat="1" x14ac:dyDescent="0.25"/>
    <row r="7172" customFormat="1" x14ac:dyDescent="0.25"/>
    <row r="7173" customFormat="1" x14ac:dyDescent="0.25"/>
    <row r="7174" customFormat="1" x14ac:dyDescent="0.25"/>
    <row r="7175" customFormat="1" x14ac:dyDescent="0.25"/>
    <row r="7176" customFormat="1" x14ac:dyDescent="0.25"/>
    <row r="7177" customFormat="1" x14ac:dyDescent="0.25"/>
    <row r="7178" customFormat="1" x14ac:dyDescent="0.25"/>
    <row r="7179" customFormat="1" x14ac:dyDescent="0.25"/>
    <row r="7180" customFormat="1" x14ac:dyDescent="0.25"/>
    <row r="7181" customFormat="1" x14ac:dyDescent="0.25"/>
    <row r="7182" customFormat="1" x14ac:dyDescent="0.25"/>
    <row r="7183" customFormat="1" x14ac:dyDescent="0.25"/>
    <row r="7184" customFormat="1" x14ac:dyDescent="0.25"/>
    <row r="7185" customFormat="1" x14ac:dyDescent="0.25"/>
    <row r="7186" customFormat="1" x14ac:dyDescent="0.25"/>
    <row r="7187" customFormat="1" x14ac:dyDescent="0.25"/>
    <row r="7188" customFormat="1" x14ac:dyDescent="0.25"/>
    <row r="7189" customFormat="1" x14ac:dyDescent="0.25"/>
    <row r="7190" customFormat="1" x14ac:dyDescent="0.25"/>
    <row r="7191" customFormat="1" x14ac:dyDescent="0.25"/>
    <row r="7192" customFormat="1" x14ac:dyDescent="0.25"/>
    <row r="7193" customFormat="1" x14ac:dyDescent="0.25"/>
    <row r="7194" customFormat="1" x14ac:dyDescent="0.25"/>
    <row r="7195" customFormat="1" x14ac:dyDescent="0.25"/>
    <row r="7196" customFormat="1" x14ac:dyDescent="0.25"/>
    <row r="7197" customFormat="1" x14ac:dyDescent="0.25"/>
    <row r="7198" customFormat="1" x14ac:dyDescent="0.25"/>
    <row r="7199" customFormat="1" x14ac:dyDescent="0.25"/>
    <row r="7200" customFormat="1" x14ac:dyDescent="0.25"/>
    <row r="7201" customFormat="1" x14ac:dyDescent="0.25"/>
    <row r="7202" customFormat="1" x14ac:dyDescent="0.25"/>
    <row r="7203" customFormat="1" x14ac:dyDescent="0.25"/>
    <row r="7204" customFormat="1" x14ac:dyDescent="0.25"/>
    <row r="7205" customFormat="1" x14ac:dyDescent="0.25"/>
    <row r="7206" customFormat="1" x14ac:dyDescent="0.25"/>
    <row r="7207" customFormat="1" x14ac:dyDescent="0.25"/>
    <row r="7208" customFormat="1" x14ac:dyDescent="0.25"/>
    <row r="7209" customFormat="1" x14ac:dyDescent="0.25"/>
    <row r="7210" customFormat="1" x14ac:dyDescent="0.25"/>
    <row r="7211" customFormat="1" x14ac:dyDescent="0.25"/>
    <row r="7212" customFormat="1" x14ac:dyDescent="0.25"/>
    <row r="7213" customFormat="1" x14ac:dyDescent="0.25"/>
    <row r="7214" customFormat="1" x14ac:dyDescent="0.25"/>
    <row r="7215" customFormat="1" x14ac:dyDescent="0.25"/>
    <row r="7216" customFormat="1" x14ac:dyDescent="0.25"/>
    <row r="7217" customFormat="1" x14ac:dyDescent="0.25"/>
    <row r="7218" customFormat="1" x14ac:dyDescent="0.25"/>
    <row r="7219" customFormat="1" x14ac:dyDescent="0.25"/>
    <row r="7220" customFormat="1" x14ac:dyDescent="0.25"/>
    <row r="7221" customFormat="1" x14ac:dyDescent="0.25"/>
    <row r="7222" customFormat="1" x14ac:dyDescent="0.25"/>
    <row r="7223" customFormat="1" x14ac:dyDescent="0.25"/>
    <row r="7224" customFormat="1" x14ac:dyDescent="0.25"/>
    <row r="7225" customFormat="1" x14ac:dyDescent="0.25"/>
    <row r="7226" customFormat="1" x14ac:dyDescent="0.25"/>
    <row r="7227" customFormat="1" x14ac:dyDescent="0.25"/>
    <row r="7228" customFormat="1" x14ac:dyDescent="0.25"/>
    <row r="7229" customFormat="1" x14ac:dyDescent="0.25"/>
    <row r="7230" customFormat="1" x14ac:dyDescent="0.25"/>
    <row r="7231" customFormat="1" x14ac:dyDescent="0.25"/>
    <row r="7232" customFormat="1" x14ac:dyDescent="0.25"/>
    <row r="7233" customFormat="1" x14ac:dyDescent="0.25"/>
    <row r="7234" customFormat="1" x14ac:dyDescent="0.25"/>
    <row r="7235" customFormat="1" x14ac:dyDescent="0.25"/>
    <row r="7236" customFormat="1" x14ac:dyDescent="0.25"/>
    <row r="7237" customFormat="1" x14ac:dyDescent="0.25"/>
    <row r="7238" customFormat="1" x14ac:dyDescent="0.25"/>
    <row r="7239" customFormat="1" x14ac:dyDescent="0.25"/>
    <row r="7240" customFormat="1" x14ac:dyDescent="0.25"/>
    <row r="7241" customFormat="1" x14ac:dyDescent="0.25"/>
    <row r="7242" customFormat="1" x14ac:dyDescent="0.25"/>
    <row r="7243" customFormat="1" x14ac:dyDescent="0.25"/>
    <row r="7244" customFormat="1" x14ac:dyDescent="0.25"/>
    <row r="7245" customFormat="1" x14ac:dyDescent="0.25"/>
    <row r="7246" customFormat="1" x14ac:dyDescent="0.25"/>
    <row r="7247" customFormat="1" x14ac:dyDescent="0.25"/>
    <row r="7248" customFormat="1" x14ac:dyDescent="0.25"/>
    <row r="7249" customFormat="1" x14ac:dyDescent="0.25"/>
    <row r="7250" customFormat="1" x14ac:dyDescent="0.25"/>
    <row r="7251" customFormat="1" x14ac:dyDescent="0.25"/>
    <row r="7252" customFormat="1" x14ac:dyDescent="0.25"/>
    <row r="7253" customFormat="1" x14ac:dyDescent="0.25"/>
    <row r="7254" customFormat="1" x14ac:dyDescent="0.25"/>
    <row r="7255" customFormat="1" x14ac:dyDescent="0.25"/>
    <row r="7256" customFormat="1" x14ac:dyDescent="0.25"/>
    <row r="7257" customFormat="1" x14ac:dyDescent="0.25"/>
    <row r="7258" customFormat="1" x14ac:dyDescent="0.25"/>
    <row r="7259" customFormat="1" x14ac:dyDescent="0.25"/>
    <row r="7260" customFormat="1" x14ac:dyDescent="0.25"/>
    <row r="7261" customFormat="1" x14ac:dyDescent="0.25"/>
    <row r="7262" customFormat="1" x14ac:dyDescent="0.25"/>
    <row r="7263" customFormat="1" x14ac:dyDescent="0.25"/>
    <row r="7264" customFormat="1" x14ac:dyDescent="0.25"/>
    <row r="7265" customFormat="1" x14ac:dyDescent="0.25"/>
    <row r="7266" customFormat="1" x14ac:dyDescent="0.25"/>
    <row r="7267" customFormat="1" x14ac:dyDescent="0.25"/>
    <row r="7268" customFormat="1" x14ac:dyDescent="0.25"/>
    <row r="7269" customFormat="1" x14ac:dyDescent="0.25"/>
    <row r="7270" customFormat="1" x14ac:dyDescent="0.25"/>
    <row r="7271" customFormat="1" x14ac:dyDescent="0.25"/>
    <row r="7272" customFormat="1" x14ac:dyDescent="0.25"/>
    <row r="7273" customFormat="1" x14ac:dyDescent="0.25"/>
    <row r="7274" customFormat="1" x14ac:dyDescent="0.25"/>
    <row r="7275" customFormat="1" x14ac:dyDescent="0.25"/>
    <row r="7276" customFormat="1" x14ac:dyDescent="0.25"/>
    <row r="7277" customFormat="1" x14ac:dyDescent="0.25"/>
    <row r="7278" customFormat="1" x14ac:dyDescent="0.25"/>
    <row r="7279" customFormat="1" x14ac:dyDescent="0.25"/>
    <row r="7280" customFormat="1" x14ac:dyDescent="0.25"/>
    <row r="7281" customFormat="1" x14ac:dyDescent="0.25"/>
    <row r="7282" customFormat="1" x14ac:dyDescent="0.25"/>
    <row r="7283" customFormat="1" x14ac:dyDescent="0.25"/>
    <row r="7284" customFormat="1" x14ac:dyDescent="0.25"/>
    <row r="7285" customFormat="1" x14ac:dyDescent="0.25"/>
    <row r="7286" customFormat="1" x14ac:dyDescent="0.25"/>
    <row r="7287" customFormat="1" x14ac:dyDescent="0.25"/>
    <row r="7288" customFormat="1" x14ac:dyDescent="0.25"/>
    <row r="7289" customFormat="1" x14ac:dyDescent="0.25"/>
    <row r="7290" customFormat="1" x14ac:dyDescent="0.25"/>
    <row r="7291" customFormat="1" x14ac:dyDescent="0.25"/>
    <row r="7292" customFormat="1" x14ac:dyDescent="0.25"/>
    <row r="7293" customFormat="1" x14ac:dyDescent="0.25"/>
    <row r="7294" customFormat="1" x14ac:dyDescent="0.25"/>
    <row r="7295" customFormat="1" x14ac:dyDescent="0.25"/>
    <row r="7296" customFormat="1" x14ac:dyDescent="0.25"/>
    <row r="7297" customFormat="1" x14ac:dyDescent="0.25"/>
    <row r="7298" customFormat="1" x14ac:dyDescent="0.25"/>
    <row r="7299" customFormat="1" x14ac:dyDescent="0.25"/>
    <row r="7300" customFormat="1" x14ac:dyDescent="0.25"/>
    <row r="7301" customFormat="1" x14ac:dyDescent="0.25"/>
    <row r="7302" customFormat="1" x14ac:dyDescent="0.25"/>
    <row r="7303" customFormat="1" x14ac:dyDescent="0.25"/>
    <row r="7304" customFormat="1" x14ac:dyDescent="0.25"/>
    <row r="7305" customFormat="1" x14ac:dyDescent="0.25"/>
    <row r="7306" customFormat="1" x14ac:dyDescent="0.25"/>
    <row r="7307" customFormat="1" x14ac:dyDescent="0.25"/>
    <row r="7308" customFormat="1" x14ac:dyDescent="0.25"/>
    <row r="7309" customFormat="1" x14ac:dyDescent="0.25"/>
    <row r="7310" customFormat="1" x14ac:dyDescent="0.25"/>
    <row r="7311" customFormat="1" x14ac:dyDescent="0.25"/>
    <row r="7312" customFormat="1" x14ac:dyDescent="0.25"/>
    <row r="7313" customFormat="1" x14ac:dyDescent="0.25"/>
    <row r="7314" customFormat="1" x14ac:dyDescent="0.25"/>
    <row r="7315" customFormat="1" x14ac:dyDescent="0.25"/>
    <row r="7316" customFormat="1" x14ac:dyDescent="0.25"/>
    <row r="7317" customFormat="1" x14ac:dyDescent="0.25"/>
    <row r="7318" customFormat="1" x14ac:dyDescent="0.25"/>
    <row r="7319" customFormat="1" x14ac:dyDescent="0.25"/>
    <row r="7320" customFormat="1" x14ac:dyDescent="0.25"/>
    <row r="7321" customFormat="1" x14ac:dyDescent="0.25"/>
    <row r="7322" customFormat="1" x14ac:dyDescent="0.25"/>
    <row r="7323" customFormat="1" x14ac:dyDescent="0.25"/>
    <row r="7324" customFormat="1" x14ac:dyDescent="0.25"/>
    <row r="7325" customFormat="1" x14ac:dyDescent="0.25"/>
    <row r="7326" customFormat="1" x14ac:dyDescent="0.25"/>
    <row r="7327" customFormat="1" x14ac:dyDescent="0.25"/>
    <row r="7328" customFormat="1" x14ac:dyDescent="0.25"/>
    <row r="7329" customFormat="1" x14ac:dyDescent="0.25"/>
    <row r="7330" customFormat="1" x14ac:dyDescent="0.25"/>
    <row r="7331" customFormat="1" x14ac:dyDescent="0.25"/>
    <row r="7332" customFormat="1" x14ac:dyDescent="0.25"/>
    <row r="7333" customFormat="1" x14ac:dyDescent="0.25"/>
    <row r="7334" customFormat="1" x14ac:dyDescent="0.25"/>
    <row r="7335" customFormat="1" x14ac:dyDescent="0.25"/>
    <row r="7336" customFormat="1" x14ac:dyDescent="0.25"/>
    <row r="7337" customFormat="1" x14ac:dyDescent="0.25"/>
    <row r="7338" customFormat="1" x14ac:dyDescent="0.25"/>
    <row r="7339" customFormat="1" x14ac:dyDescent="0.25"/>
    <row r="7340" customFormat="1" x14ac:dyDescent="0.25"/>
    <row r="7341" customFormat="1" x14ac:dyDescent="0.25"/>
    <row r="7342" customFormat="1" x14ac:dyDescent="0.25"/>
    <row r="7343" customFormat="1" x14ac:dyDescent="0.25"/>
    <row r="7344" customFormat="1" x14ac:dyDescent="0.25"/>
    <row r="7345" customFormat="1" x14ac:dyDescent="0.25"/>
    <row r="7346" customFormat="1" x14ac:dyDescent="0.25"/>
    <row r="7347" customFormat="1" x14ac:dyDescent="0.25"/>
    <row r="7348" customFormat="1" x14ac:dyDescent="0.25"/>
    <row r="7349" customFormat="1" x14ac:dyDescent="0.25"/>
    <row r="7350" customFormat="1" x14ac:dyDescent="0.25"/>
    <row r="7351" customFormat="1" x14ac:dyDescent="0.25"/>
    <row r="7352" customFormat="1" x14ac:dyDescent="0.25"/>
    <row r="7353" customFormat="1" x14ac:dyDescent="0.25"/>
    <row r="7354" customFormat="1" x14ac:dyDescent="0.25"/>
    <row r="7355" customFormat="1" x14ac:dyDescent="0.25"/>
    <row r="7356" customFormat="1" x14ac:dyDescent="0.25"/>
    <row r="7357" customFormat="1" x14ac:dyDescent="0.25"/>
    <row r="7358" customFormat="1" x14ac:dyDescent="0.25"/>
    <row r="7359" customFormat="1" x14ac:dyDescent="0.25"/>
    <row r="7360" customFormat="1" x14ac:dyDescent="0.25"/>
    <row r="7361" customFormat="1" x14ac:dyDescent="0.25"/>
    <row r="7362" customFormat="1" x14ac:dyDescent="0.25"/>
    <row r="7363" customFormat="1" x14ac:dyDescent="0.25"/>
    <row r="7364" customFormat="1" x14ac:dyDescent="0.25"/>
    <row r="7365" customFormat="1" x14ac:dyDescent="0.25"/>
    <row r="7366" customFormat="1" x14ac:dyDescent="0.25"/>
    <row r="7367" customFormat="1" x14ac:dyDescent="0.25"/>
    <row r="7368" customFormat="1" x14ac:dyDescent="0.25"/>
    <row r="7369" customFormat="1" x14ac:dyDescent="0.25"/>
    <row r="7370" customFormat="1" x14ac:dyDescent="0.25"/>
    <row r="7371" customFormat="1" x14ac:dyDescent="0.25"/>
    <row r="7372" customFormat="1" x14ac:dyDescent="0.25"/>
    <row r="7373" customFormat="1" x14ac:dyDescent="0.25"/>
    <row r="7374" customFormat="1" x14ac:dyDescent="0.25"/>
    <row r="7375" customFormat="1" x14ac:dyDescent="0.25"/>
    <row r="7376" customFormat="1" x14ac:dyDescent="0.25"/>
    <row r="7377" customFormat="1" x14ac:dyDescent="0.25"/>
    <row r="7378" customFormat="1" x14ac:dyDescent="0.25"/>
    <row r="7379" customFormat="1" x14ac:dyDescent="0.25"/>
    <row r="7380" customFormat="1" x14ac:dyDescent="0.25"/>
    <row r="7381" customFormat="1" x14ac:dyDescent="0.25"/>
    <row r="7382" customFormat="1" x14ac:dyDescent="0.25"/>
    <row r="7383" customFormat="1" x14ac:dyDescent="0.25"/>
    <row r="7384" customFormat="1" x14ac:dyDescent="0.25"/>
    <row r="7385" customFormat="1" x14ac:dyDescent="0.25"/>
    <row r="7386" customFormat="1" x14ac:dyDescent="0.25"/>
    <row r="7387" customFormat="1" x14ac:dyDescent="0.25"/>
    <row r="7388" customFormat="1" x14ac:dyDescent="0.25"/>
    <row r="7389" customFormat="1" x14ac:dyDescent="0.25"/>
    <row r="7390" customFormat="1" x14ac:dyDescent="0.25"/>
    <row r="7391" customFormat="1" x14ac:dyDescent="0.25"/>
    <row r="7392" customFormat="1" x14ac:dyDescent="0.25"/>
    <row r="7393" customFormat="1" x14ac:dyDescent="0.25"/>
    <row r="7394" customFormat="1" x14ac:dyDescent="0.25"/>
    <row r="7395" customFormat="1" x14ac:dyDescent="0.25"/>
    <row r="7396" customFormat="1" x14ac:dyDescent="0.25"/>
    <row r="7397" customFormat="1" x14ac:dyDescent="0.25"/>
    <row r="7398" customFormat="1" x14ac:dyDescent="0.25"/>
    <row r="7399" customFormat="1" x14ac:dyDescent="0.25"/>
    <row r="7400" customFormat="1" x14ac:dyDescent="0.25"/>
    <row r="7401" customFormat="1" x14ac:dyDescent="0.25"/>
    <row r="7402" customFormat="1" x14ac:dyDescent="0.25"/>
    <row r="7403" customFormat="1" x14ac:dyDescent="0.25"/>
    <row r="7404" customFormat="1" x14ac:dyDescent="0.25"/>
    <row r="7405" customFormat="1" x14ac:dyDescent="0.25"/>
    <row r="7406" customFormat="1" x14ac:dyDescent="0.25"/>
    <row r="7407" customFormat="1" x14ac:dyDescent="0.25"/>
    <row r="7408" customFormat="1" x14ac:dyDescent="0.25"/>
    <row r="7409" customFormat="1" x14ac:dyDescent="0.25"/>
    <row r="7410" customFormat="1" x14ac:dyDescent="0.25"/>
    <row r="7411" customFormat="1" x14ac:dyDescent="0.25"/>
    <row r="7412" customFormat="1" x14ac:dyDescent="0.25"/>
    <row r="7413" customFormat="1" x14ac:dyDescent="0.25"/>
    <row r="7414" customFormat="1" x14ac:dyDescent="0.25"/>
    <row r="7415" customFormat="1" x14ac:dyDescent="0.25"/>
    <row r="7416" customFormat="1" x14ac:dyDescent="0.25"/>
    <row r="7417" customFormat="1" x14ac:dyDescent="0.25"/>
    <row r="7418" customFormat="1" x14ac:dyDescent="0.25"/>
    <row r="7419" customFormat="1" x14ac:dyDescent="0.25"/>
    <row r="7420" customFormat="1" x14ac:dyDescent="0.25"/>
    <row r="7421" customFormat="1" x14ac:dyDescent="0.25"/>
    <row r="7422" customFormat="1" x14ac:dyDescent="0.25"/>
    <row r="7423" customFormat="1" x14ac:dyDescent="0.25"/>
    <row r="7424" customFormat="1" x14ac:dyDescent="0.25"/>
    <row r="7425" customFormat="1" x14ac:dyDescent="0.25"/>
    <row r="7426" customFormat="1" x14ac:dyDescent="0.25"/>
    <row r="7427" customFormat="1" x14ac:dyDescent="0.25"/>
    <row r="7428" customFormat="1" x14ac:dyDescent="0.25"/>
    <row r="7429" customFormat="1" x14ac:dyDescent="0.25"/>
    <row r="7430" customFormat="1" x14ac:dyDescent="0.25"/>
    <row r="7431" customFormat="1" x14ac:dyDescent="0.25"/>
    <row r="7432" customFormat="1" x14ac:dyDescent="0.25"/>
    <row r="7433" customFormat="1" x14ac:dyDescent="0.25"/>
    <row r="7434" customFormat="1" x14ac:dyDescent="0.25"/>
    <row r="7435" customFormat="1" x14ac:dyDescent="0.25"/>
    <row r="7436" customFormat="1" x14ac:dyDescent="0.25"/>
    <row r="7437" customFormat="1" x14ac:dyDescent="0.25"/>
    <row r="7438" customFormat="1" x14ac:dyDescent="0.25"/>
    <row r="7439" customFormat="1" x14ac:dyDescent="0.25"/>
    <row r="7440" customFormat="1" x14ac:dyDescent="0.25"/>
    <row r="7441" customFormat="1" x14ac:dyDescent="0.25"/>
    <row r="7442" customFormat="1" x14ac:dyDescent="0.25"/>
    <row r="7443" customFormat="1" x14ac:dyDescent="0.25"/>
    <row r="7444" customFormat="1" x14ac:dyDescent="0.25"/>
    <row r="7445" customFormat="1" x14ac:dyDescent="0.25"/>
    <row r="7446" customFormat="1" x14ac:dyDescent="0.25"/>
    <row r="7447" customFormat="1" x14ac:dyDescent="0.25"/>
    <row r="7448" customFormat="1" x14ac:dyDescent="0.25"/>
    <row r="7449" customFormat="1" x14ac:dyDescent="0.25"/>
    <row r="7450" customFormat="1" x14ac:dyDescent="0.25"/>
    <row r="7451" customFormat="1" x14ac:dyDescent="0.25"/>
    <row r="7452" customFormat="1" x14ac:dyDescent="0.25"/>
    <row r="7453" customFormat="1" x14ac:dyDescent="0.25"/>
    <row r="7454" customFormat="1" x14ac:dyDescent="0.25"/>
    <row r="7455" customFormat="1" x14ac:dyDescent="0.25"/>
    <row r="7456" customFormat="1" x14ac:dyDescent="0.25"/>
    <row r="7457" customFormat="1" x14ac:dyDescent="0.25"/>
    <row r="7458" customFormat="1" x14ac:dyDescent="0.25"/>
    <row r="7459" customFormat="1" x14ac:dyDescent="0.25"/>
    <row r="7460" customFormat="1" x14ac:dyDescent="0.25"/>
    <row r="7461" customFormat="1" x14ac:dyDescent="0.25"/>
    <row r="7462" customFormat="1" x14ac:dyDescent="0.25"/>
    <row r="7463" customFormat="1" x14ac:dyDescent="0.25"/>
    <row r="7464" customFormat="1" x14ac:dyDescent="0.25"/>
    <row r="7465" customFormat="1" x14ac:dyDescent="0.25"/>
    <row r="7466" customFormat="1" x14ac:dyDescent="0.25"/>
    <row r="7467" customFormat="1" x14ac:dyDescent="0.25"/>
    <row r="7468" customFormat="1" x14ac:dyDescent="0.25"/>
    <row r="7469" customFormat="1" x14ac:dyDescent="0.25"/>
    <row r="7470" customFormat="1" x14ac:dyDescent="0.25"/>
    <row r="7471" customFormat="1" x14ac:dyDescent="0.25"/>
    <row r="7472" customFormat="1" x14ac:dyDescent="0.25"/>
    <row r="7473" customFormat="1" x14ac:dyDescent="0.25"/>
    <row r="7474" customFormat="1" x14ac:dyDescent="0.25"/>
    <row r="7475" customFormat="1" x14ac:dyDescent="0.25"/>
    <row r="7476" customFormat="1" x14ac:dyDescent="0.25"/>
    <row r="7477" customFormat="1" x14ac:dyDescent="0.25"/>
  </sheetData>
  <autoFilter ref="A42:N726">
    <filterColumn colId="0">
      <filters>
        <filter val="3.1.2.3"/>
        <filter val="3.1.2.3.1"/>
        <filter val="3.1.2.3.2"/>
        <filter val="3.1.2.3.3"/>
        <filter val="3.1.2.3.4"/>
        <filter val="3.1.2.3.5"/>
        <filter val="3.1.2.3.6"/>
        <filter val="3.1.2.3.7"/>
        <filter val="3.1.2.3.8"/>
      </filters>
    </filterColumn>
  </autoFilter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Ф9 (итоговый)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2020-11-12T10:20:21Z</dcterms:modified>
</cp:coreProperties>
</file>